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59" i="1"/>
  <c r="G121"/>
  <c r="G127"/>
  <c r="G138"/>
  <c r="G102"/>
  <c r="G83"/>
  <c r="G89"/>
  <c r="G100"/>
  <c r="G64"/>
  <c r="G45"/>
  <c r="G26"/>
  <c r="G7"/>
  <c r="G13"/>
  <c r="G24"/>
  <c r="B195"/>
  <c r="A195"/>
  <c r="L194"/>
  <c r="J194"/>
  <c r="J195"/>
  <c r="I194"/>
  <c r="H194"/>
  <c r="G194"/>
  <c r="F194"/>
  <c r="B185"/>
  <c r="A185"/>
  <c r="L184"/>
  <c r="J184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J127"/>
  <c r="J138"/>
  <c r="I127"/>
  <c r="I138"/>
  <c r="H127"/>
  <c r="H138"/>
  <c r="F127"/>
  <c r="F138"/>
  <c r="B119"/>
  <c r="A119"/>
  <c r="L118"/>
  <c r="J118"/>
  <c r="I118"/>
  <c r="H118"/>
  <c r="G118"/>
  <c r="F118"/>
  <c r="B109"/>
  <c r="A109"/>
  <c r="L108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F89"/>
  <c r="F100"/>
  <c r="B81"/>
  <c r="A81"/>
  <c r="L80"/>
  <c r="J80"/>
  <c r="I80"/>
  <c r="H80"/>
  <c r="G80"/>
  <c r="F80"/>
  <c r="B71"/>
  <c r="A71"/>
  <c r="L70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I196"/>
  <c r="H51"/>
  <c r="H62"/>
  <c r="H196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J13"/>
  <c r="J24"/>
  <c r="I23"/>
  <c r="H23"/>
  <c r="G23"/>
  <c r="F23"/>
  <c r="B14"/>
  <c r="A14"/>
  <c r="L13"/>
  <c r="L24"/>
  <c r="I13"/>
  <c r="I24"/>
  <c r="H13"/>
  <c r="H24"/>
  <c r="F13"/>
  <c r="F24"/>
  <c r="G196"/>
  <c r="L81"/>
  <c r="L119"/>
  <c r="L157"/>
  <c r="L176"/>
  <c r="L195"/>
  <c r="J196"/>
  <c r="L138"/>
  <c r="F196"/>
  <c r="L196"/>
</calcChain>
</file>

<file path=xl/sharedStrings.xml><?xml version="1.0" encoding="utf-8"?>
<sst xmlns="http://schemas.openxmlformats.org/spreadsheetml/2006/main" count="425" uniqueCount="180">
  <si>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</si>
  <si>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</si>
  <si>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</si>
  <si>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</si>
  <si>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</si>
  <si>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</si>
  <si>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</si>
  <si>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</si>
  <si>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</si>
  <si>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</si>
  <si>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</si>
  <si>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</si>
  <si>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</si>
  <si>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</si>
  <si>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</si>
  <si>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</si>
  <si>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</si>
  <si>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</si>
  <si>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</si>
  <si>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</si>
  <si>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</si>
  <si>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</si>
  <si>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</si>
  <si>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</si>
  <si>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</si>
  <si>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</si>
  <si>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</si>
  <si>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</si>
  <si>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</si>
  <si>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</si>
  <si>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</si>
  <si>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</si>
  <si>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</si>
  <si>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</si>
  <si>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</si>
  <si>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</si>
  <si>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</si>
  <si>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</si>
  <si>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Светлодольская СОШ</t>
  </si>
  <si>
    <t>Врио  директора</t>
  </si>
  <si>
    <t>Ещенко Наталья Викторовна</t>
  </si>
  <si>
    <t xml:space="preserve">7-11 лет         Осень -зима </t>
  </si>
  <si>
    <t xml:space="preserve">Какао на молоке </t>
  </si>
  <si>
    <t>Хлеб пшеничный</t>
  </si>
  <si>
    <t>Яблоко</t>
  </si>
  <si>
    <t>Масло сливочное</t>
  </si>
  <si>
    <t>41-2005г</t>
  </si>
  <si>
    <t>959-2005г</t>
  </si>
  <si>
    <t>12-2005г</t>
  </si>
  <si>
    <t>168-2010г</t>
  </si>
  <si>
    <t>Суп куриный с вермишелью</t>
  </si>
  <si>
    <t>86-2011г</t>
  </si>
  <si>
    <t xml:space="preserve">Котлета мясная </t>
  </si>
  <si>
    <t>608-2005г</t>
  </si>
  <si>
    <t>Гречка отварная рассыпчатая с подливом</t>
  </si>
  <si>
    <t>679-2005г</t>
  </si>
  <si>
    <t>Кисель плодово-ягодный</t>
  </si>
  <si>
    <t>80-2008г</t>
  </si>
  <si>
    <t>Хлеб</t>
  </si>
  <si>
    <t>Пряник</t>
  </si>
  <si>
    <t>Омлет</t>
  </si>
  <si>
    <t>Чай с сахаром с лимоном</t>
  </si>
  <si>
    <t>Банан</t>
  </si>
  <si>
    <t>438-2005г</t>
  </si>
  <si>
    <t>945-2004г</t>
  </si>
  <si>
    <t>42-2005г</t>
  </si>
  <si>
    <t>Соленый огурец</t>
  </si>
  <si>
    <t>74-2004г</t>
  </si>
  <si>
    <t>Щи из свежей капусты со сметаной</t>
  </si>
  <si>
    <t>124-2004г</t>
  </si>
  <si>
    <t>Сок</t>
  </si>
  <si>
    <t xml:space="preserve">Йогурт </t>
  </si>
  <si>
    <t>Мандарин</t>
  </si>
  <si>
    <t xml:space="preserve">Бедро куриное  отварное </t>
  </si>
  <si>
    <t>Макаронные изделия</t>
  </si>
  <si>
    <t>100-2004г</t>
  </si>
  <si>
    <t>20-2005г</t>
  </si>
  <si>
    <t>Суп картофельный с бобовыми</t>
  </si>
  <si>
    <t>206-2005г</t>
  </si>
  <si>
    <t>868-2005г</t>
  </si>
  <si>
    <t>637-2005г</t>
  </si>
  <si>
    <t>688-2005г</t>
  </si>
  <si>
    <t>Кофейный напиток</t>
  </si>
  <si>
    <t>Нектарин</t>
  </si>
  <si>
    <t xml:space="preserve">Салат из огурцов и помидор </t>
  </si>
  <si>
    <t>Свекольник со сметаной</t>
  </si>
  <si>
    <t>Горбуша тушеная</t>
  </si>
  <si>
    <t xml:space="preserve">Биточки рыбные </t>
  </si>
  <si>
    <t>13-2004г</t>
  </si>
  <si>
    <t>143-2005г</t>
  </si>
  <si>
    <t>Овощное рагу</t>
  </si>
  <si>
    <t>469-2005г</t>
  </si>
  <si>
    <t>951-2005г</t>
  </si>
  <si>
    <t>15-2010г</t>
  </si>
  <si>
    <t>4-2002г</t>
  </si>
  <si>
    <t>245-2010г</t>
  </si>
  <si>
    <t>37.3</t>
  </si>
  <si>
    <t>321-2005г</t>
  </si>
  <si>
    <t>Каша молочная манная с маслом</t>
  </si>
  <si>
    <t>390-2005г</t>
  </si>
  <si>
    <t>Чай с молоком</t>
  </si>
  <si>
    <t>945-2005г</t>
  </si>
  <si>
    <t>Йогурт питьевой</t>
  </si>
  <si>
    <t xml:space="preserve">Суп крестьянский </t>
  </si>
  <si>
    <t>Гуляш из мяса говядины</t>
  </si>
  <si>
    <t>Картофельное пюре</t>
  </si>
  <si>
    <t>Компот из сухофруктов</t>
  </si>
  <si>
    <t>Компот из сухфофруктов</t>
  </si>
  <si>
    <t>52-2005г</t>
  </si>
  <si>
    <t>201-2005г</t>
  </si>
  <si>
    <t>246-2007г</t>
  </si>
  <si>
    <t>312-2007г</t>
  </si>
  <si>
    <t>Каша вязкая молоная ячневая с маслом</t>
  </si>
  <si>
    <t>Груша</t>
  </si>
  <si>
    <t>Суп из рыбной консервы в масле</t>
  </si>
  <si>
    <t>Капуста тушеная</t>
  </si>
  <si>
    <t xml:space="preserve">Сок </t>
  </si>
  <si>
    <t>43-2004г</t>
  </si>
  <si>
    <t>336-2010г</t>
  </si>
  <si>
    <t>87-2007г</t>
  </si>
  <si>
    <t>Каша молочная вязкая рисовая с маслом</t>
  </si>
  <si>
    <t>Сыр твердых сортов</t>
  </si>
  <si>
    <t>Чай с сахаром</t>
  </si>
  <si>
    <t>945-2005</t>
  </si>
  <si>
    <t>Винегрет</t>
  </si>
  <si>
    <t>Суп с клецками</t>
  </si>
  <si>
    <t>Котлета куриная</t>
  </si>
  <si>
    <t>168-2010</t>
  </si>
  <si>
    <t>45-2007г</t>
  </si>
  <si>
    <t>108,109-2010г</t>
  </si>
  <si>
    <t>640-2009г</t>
  </si>
  <si>
    <t>Салат  помидор с луком</t>
  </si>
  <si>
    <t>Борщ со сметаной</t>
  </si>
  <si>
    <t>170-2004г</t>
  </si>
  <si>
    <t>110-2004г</t>
  </si>
  <si>
    <t>859-2005</t>
  </si>
  <si>
    <t>Каша молочная кукурузная с маслом</t>
  </si>
  <si>
    <t>182-2007г</t>
  </si>
  <si>
    <t>Рассольник со сметаной</t>
  </si>
  <si>
    <t>197-2005г</t>
  </si>
  <si>
    <t>14-2010г</t>
  </si>
  <si>
    <t>Печень по -строгоновски</t>
  </si>
  <si>
    <t>Апельсин</t>
  </si>
  <si>
    <t>Сыр Голландский</t>
  </si>
  <si>
    <t xml:space="preserve">Запеканка творожная </t>
  </si>
  <si>
    <t>Молоко сгущенное</t>
  </si>
  <si>
    <t xml:space="preserve">Повидло </t>
  </si>
  <si>
    <t>Чай с сахаром с молоком</t>
  </si>
  <si>
    <t xml:space="preserve">Печенье </t>
  </si>
  <si>
    <t>Рыба тушеная минтай с овощами</t>
  </si>
  <si>
    <t>Компот из свежих ягод</t>
  </si>
  <si>
    <t>Плов из мяса говядины</t>
  </si>
  <si>
    <t>265-2007г</t>
  </si>
  <si>
    <t xml:space="preserve">Каша перловая </t>
  </si>
  <si>
    <t xml:space="preserve">Гороховое пюре </t>
  </si>
  <si>
    <t>Картофель отварной</t>
  </si>
  <si>
    <t>Овощной суп</t>
  </si>
  <si>
    <t>202-2007г</t>
  </si>
  <si>
    <t>57-2005г</t>
  </si>
  <si>
    <t xml:space="preserve"> </t>
  </si>
  <si>
    <t>8-2005г</t>
  </si>
  <si>
    <t>7-2005г</t>
  </si>
  <si>
    <t>14-2005г</t>
  </si>
  <si>
    <t>374-2004г</t>
  </si>
  <si>
    <t xml:space="preserve"> 8-2005г</t>
  </si>
  <si>
    <t>399-2011г</t>
  </si>
  <si>
    <t>399-2005г</t>
  </si>
  <si>
    <t>Запеканка творожная</t>
  </si>
  <si>
    <t xml:space="preserve">Салат из капусты и помидор </t>
  </si>
  <si>
    <t>42-2004г</t>
  </si>
  <si>
    <t>399-2010г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</si>
  <si>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</si>
  <si>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Напиток из шиповника </t>
  </si>
  <si>
    <t>Салат из свеклы</t>
  </si>
  <si>
    <t xml:space="preserve">Салат из помидор </t>
  </si>
  <si>
    <t>Салат с соленым огурцом с зеленым горошком</t>
  </si>
  <si>
    <t xml:space="preserve">Каша молочная "5 злаков" </t>
  </si>
  <si>
    <t xml:space="preserve">Каша молочная пшенная </t>
  </si>
  <si>
    <t>Салат из капусты и огурцов</t>
  </si>
  <si>
    <t>43-2005г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</si>
</sst>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44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39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177</v>
      </c>
      <c r="F6" s="40">
        <v>200</v>
      </c>
      <c r="G6" s="40">
        <v>6.84</v>
      </c>
      <c r="H6" s="40">
        <v>6.8</v>
      </c>
      <c r="I6" s="40">
        <v>39.700000000000003</v>
      </c>
      <c r="J6" s="40">
        <v>254</v>
      </c>
      <c r="K6" s="41" t="s">
        <v>49</v>
      </c>
      <c r="L6" s="40">
        <v>16.5</v>
      </c>
    </row>
    <row r="7" spans="1:12" ht="15">
      <c r="A7" s="23"/>
      <c r="B7" s="15"/>
      <c r="C7" s="11"/>
      <c r="D7" s="6"/>
      <c r="E7" s="42" t="s">
        <v>45</v>
      </c>
      <c r="F7" s="43">
        <v>18</v>
      </c>
      <c r="G7" s="43">
        <f>-M10</f>
        <v>0</v>
      </c>
      <c r="H7" s="43">
        <v>9.4</v>
      </c>
      <c r="I7" s="43">
        <v>0.13</v>
      </c>
      <c r="J7" s="43">
        <v>98</v>
      </c>
      <c r="K7" s="44" t="s">
        <v>46</v>
      </c>
      <c r="L7" s="43">
        <v>13.6</v>
      </c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3.52</v>
      </c>
      <c r="H8" s="43">
        <v>3.72</v>
      </c>
      <c r="I8" s="43">
        <v>25.5</v>
      </c>
      <c r="J8" s="43">
        <v>145</v>
      </c>
      <c r="K8" s="44" t="s">
        <v>47</v>
      </c>
      <c r="L8" s="43">
        <v>5.84</v>
      </c>
    </row>
    <row r="9" spans="1:12" ht="15">
      <c r="A9" s="23"/>
      <c r="B9" s="15"/>
      <c r="C9" s="11"/>
      <c r="D9" s="7" t="s">
        <v>22</v>
      </c>
      <c r="E9" s="42" t="s">
        <v>43</v>
      </c>
      <c r="F9" s="43">
        <v>40</v>
      </c>
      <c r="G9" s="43">
        <v>3.2</v>
      </c>
      <c r="H9" s="43">
        <v>0.4</v>
      </c>
      <c r="I9" s="43">
        <v>19.5</v>
      </c>
      <c r="J9" s="43">
        <v>97</v>
      </c>
      <c r="K9" s="51" t="s">
        <v>160</v>
      </c>
      <c r="L9" s="43">
        <v>2.08</v>
      </c>
    </row>
    <row r="10" spans="1:12" ht="15">
      <c r="A10" s="23"/>
      <c r="B10" s="15"/>
      <c r="C10" s="11"/>
      <c r="D10" s="7" t="s">
        <v>23</v>
      </c>
      <c r="E10" s="42" t="s">
        <v>44</v>
      </c>
      <c r="F10" s="43">
        <v>111</v>
      </c>
      <c r="G10" s="43">
        <v>0.44</v>
      </c>
      <c r="H10" s="43">
        <v>0.44</v>
      </c>
      <c r="I10" s="43">
        <v>10.9</v>
      </c>
      <c r="J10" s="43">
        <v>52.17</v>
      </c>
      <c r="K10" s="44"/>
      <c r="L10" s="43">
        <v>14.99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569</v>
      </c>
      <c r="G13" s="19">
        <f>SUM(G6:G12)</f>
        <v>13.999999999999998</v>
      </c>
      <c r="H13" s="19">
        <f>SUM(H6:H12)</f>
        <v>20.759999999999998</v>
      </c>
      <c r="I13" s="19">
        <f>SUM(I6:I12)</f>
        <v>95.730000000000018</v>
      </c>
      <c r="J13" s="19">
        <f>SUM(J6:J12)</f>
        <v>646.16999999999996</v>
      </c>
      <c r="K13" s="25"/>
      <c r="L13" s="19">
        <f>SUM(L6:L12)</f>
        <v>53.01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131</v>
      </c>
      <c r="F14" s="43">
        <v>80</v>
      </c>
      <c r="G14" s="43">
        <v>1.1000000000000001</v>
      </c>
      <c r="H14" s="43">
        <v>4.2</v>
      </c>
      <c r="I14" s="43">
        <v>2.8</v>
      </c>
      <c r="J14" s="43">
        <v>49</v>
      </c>
      <c r="K14" s="44" t="s">
        <v>162</v>
      </c>
      <c r="L14" s="43">
        <v>9.5399999999999991</v>
      </c>
    </row>
    <row r="15" spans="1:12" ht="15">
      <c r="A15" s="23"/>
      <c r="B15" s="15"/>
      <c r="C15" s="11"/>
      <c r="D15" s="7" t="s">
        <v>26</v>
      </c>
      <c r="E15" s="42" t="s">
        <v>50</v>
      </c>
      <c r="F15" s="43">
        <v>250</v>
      </c>
      <c r="G15" s="43">
        <v>10.4</v>
      </c>
      <c r="H15" s="43">
        <v>6.8</v>
      </c>
      <c r="I15" s="43">
        <v>52.4</v>
      </c>
      <c r="J15" s="43">
        <v>327</v>
      </c>
      <c r="K15" s="44" t="s">
        <v>51</v>
      </c>
      <c r="L15" s="43">
        <v>14.2</v>
      </c>
    </row>
    <row r="16" spans="1:12" ht="15">
      <c r="A16" s="23"/>
      <c r="B16" s="15"/>
      <c r="C16" s="11"/>
      <c r="D16" s="7" t="s">
        <v>27</v>
      </c>
      <c r="E16" s="42" t="s">
        <v>52</v>
      </c>
      <c r="F16" s="43">
        <v>90</v>
      </c>
      <c r="G16" s="43">
        <v>8.4</v>
      </c>
      <c r="H16" s="43">
        <v>6.2</v>
      </c>
      <c r="I16" s="43">
        <v>12.6</v>
      </c>
      <c r="J16" s="43">
        <v>183</v>
      </c>
      <c r="K16" s="44" t="s">
        <v>53</v>
      </c>
      <c r="L16" s="43">
        <v>29</v>
      </c>
    </row>
    <row r="17" spans="1:12" ht="15">
      <c r="A17" s="23"/>
      <c r="B17" s="15"/>
      <c r="C17" s="11"/>
      <c r="D17" s="7" t="s">
        <v>28</v>
      </c>
      <c r="E17" s="42" t="s">
        <v>153</v>
      </c>
      <c r="F17" s="43">
        <v>180</v>
      </c>
      <c r="G17" s="43">
        <v>3.33</v>
      </c>
      <c r="H17" s="43">
        <v>7.8</v>
      </c>
      <c r="I17" s="43">
        <v>41.42</v>
      </c>
      <c r="J17" s="43">
        <v>156.22999999999999</v>
      </c>
      <c r="K17" s="44" t="s">
        <v>118</v>
      </c>
      <c r="L17" s="43">
        <v>9.1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0.1</v>
      </c>
      <c r="I18" s="43">
        <v>28</v>
      </c>
      <c r="J18" s="43">
        <v>113</v>
      </c>
      <c r="K18" s="44" t="s">
        <v>57</v>
      </c>
      <c r="L18" s="43">
        <v>3.4</v>
      </c>
    </row>
    <row r="19" spans="1:12" ht="15">
      <c r="A19" s="23"/>
      <c r="B19" s="15"/>
      <c r="C19" s="11"/>
      <c r="D19" s="7" t="s">
        <v>30</v>
      </c>
      <c r="E19" s="42" t="s">
        <v>58</v>
      </c>
      <c r="F19" s="43">
        <v>50</v>
      </c>
      <c r="G19" s="43">
        <v>4</v>
      </c>
      <c r="H19" s="43">
        <v>0.5</v>
      </c>
      <c r="I19" s="43">
        <v>24.27</v>
      </c>
      <c r="J19" s="43">
        <v>121</v>
      </c>
      <c r="K19" s="44" t="s">
        <v>160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58</v>
      </c>
      <c r="F20" s="43">
        <v>40</v>
      </c>
      <c r="G20" s="43">
        <v>2.7</v>
      </c>
      <c r="H20" s="43">
        <v>0.4</v>
      </c>
      <c r="I20" s="43">
        <v>16.399999999999999</v>
      </c>
      <c r="J20" s="43">
        <v>80</v>
      </c>
      <c r="K20" s="44" t="s">
        <v>161</v>
      </c>
      <c r="L20" s="43">
        <v>2.08</v>
      </c>
    </row>
    <row r="21" spans="1:12" ht="15">
      <c r="A21" s="23"/>
      <c r="B21" s="15"/>
      <c r="C21" s="11"/>
      <c r="D21" s="6"/>
      <c r="E21" s="42" t="s">
        <v>59</v>
      </c>
      <c r="F21" s="43">
        <v>20</v>
      </c>
      <c r="G21" s="43">
        <v>1.36</v>
      </c>
      <c r="H21" s="43">
        <v>1.1599999999999999</v>
      </c>
      <c r="I21" s="43">
        <v>15.74</v>
      </c>
      <c r="J21" s="43">
        <v>84.8</v>
      </c>
      <c r="K21" s="44"/>
      <c r="L21" s="43">
        <v>3.4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>SUM(G14:G22)</f>
        <v>31.389999999999997</v>
      </c>
      <c r="H23" s="19">
        <f>SUM(H14:H22)</f>
        <v>27.16</v>
      </c>
      <c r="I23" s="19">
        <f>SUM(I14:I22)</f>
        <v>193.63000000000002</v>
      </c>
      <c r="J23" s="19">
        <f>SUM(J14:J22)</f>
        <v>1114.03</v>
      </c>
      <c r="K23" s="25"/>
      <c r="L23" s="19">
        <f>SUM(L14:L22)</f>
        <v>73.22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1479</v>
      </c>
      <c r="G24" s="32">
        <f>G13+G23</f>
        <v>45.389999999999993</v>
      </c>
      <c r="H24" s="32">
        <f>H13+H23</f>
        <v>47.92</v>
      </c>
      <c r="I24" s="32">
        <f>I13+I23</f>
        <v>289.36</v>
      </c>
      <c r="J24" s="32">
        <f>J13+J23</f>
        <v>1760.1999999999998</v>
      </c>
      <c r="K24" s="32"/>
      <c r="L24" s="32">
        <f>L13+L23</f>
        <v>126.22999999999999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60</v>
      </c>
      <c r="F25" s="40">
        <v>200</v>
      </c>
      <c r="G25" s="40">
        <v>15.9</v>
      </c>
      <c r="H25" s="40">
        <v>5.3</v>
      </c>
      <c r="I25" s="40">
        <v>3.5</v>
      </c>
      <c r="J25" s="40">
        <v>245</v>
      </c>
      <c r="K25" s="41" t="s">
        <v>63</v>
      </c>
      <c r="L25" s="40">
        <v>17.87</v>
      </c>
    </row>
    <row r="26" spans="1:12" ht="15">
      <c r="A26" s="14"/>
      <c r="B26" s="15"/>
      <c r="C26" s="11"/>
      <c r="D26" s="6"/>
      <c r="E26" s="42" t="s">
        <v>45</v>
      </c>
      <c r="F26" s="43">
        <v>18</v>
      </c>
      <c r="G26" s="43">
        <f>-M29</f>
        <v>0</v>
      </c>
      <c r="H26" s="43">
        <v>9.4</v>
      </c>
      <c r="I26" s="43">
        <v>0.13</v>
      </c>
      <c r="J26" s="43">
        <v>98</v>
      </c>
      <c r="K26" s="44" t="s">
        <v>46</v>
      </c>
      <c r="L26" s="43">
        <v>13.6</v>
      </c>
    </row>
    <row r="27" spans="1:12" ht="15">
      <c r="A27" s="14"/>
      <c r="B27" s="15"/>
      <c r="C27" s="11"/>
      <c r="D27" s="7" t="s">
        <v>21</v>
      </c>
      <c r="E27" s="42" t="s">
        <v>61</v>
      </c>
      <c r="F27" s="43">
        <v>200</v>
      </c>
      <c r="G27" s="43">
        <v>0.53</v>
      </c>
      <c r="H27" s="43">
        <v>0</v>
      </c>
      <c r="I27" s="43">
        <v>9.8699999999999992</v>
      </c>
      <c r="J27" s="43">
        <v>41.6</v>
      </c>
      <c r="K27" s="44" t="s">
        <v>64</v>
      </c>
      <c r="L27" s="43">
        <v>2.7</v>
      </c>
    </row>
    <row r="28" spans="1:12" ht="15">
      <c r="A28" s="14"/>
      <c r="B28" s="15"/>
      <c r="C28" s="11"/>
      <c r="D28" s="7" t="s">
        <v>22</v>
      </c>
      <c r="E28" s="42" t="s">
        <v>43</v>
      </c>
      <c r="F28" s="43">
        <v>40</v>
      </c>
      <c r="G28" s="43">
        <v>3.2</v>
      </c>
      <c r="H28" s="43">
        <v>0.4</v>
      </c>
      <c r="I28" s="43">
        <v>19.5</v>
      </c>
      <c r="J28" s="43">
        <v>97</v>
      </c>
      <c r="K28" s="51" t="s">
        <v>48</v>
      </c>
      <c r="L28" s="43">
        <v>2.08</v>
      </c>
    </row>
    <row r="29" spans="1:12" ht="15">
      <c r="A29" s="14"/>
      <c r="B29" s="15"/>
      <c r="C29" s="11"/>
      <c r="D29" s="7" t="s">
        <v>23</v>
      </c>
      <c r="E29" s="42" t="s">
        <v>62</v>
      </c>
      <c r="F29" s="43">
        <v>111</v>
      </c>
      <c r="G29" s="43">
        <v>1</v>
      </c>
      <c r="H29" s="43">
        <v>0.43</v>
      </c>
      <c r="I29" s="43">
        <v>11.5</v>
      </c>
      <c r="J29" s="43">
        <v>121.5</v>
      </c>
      <c r="K29" s="44"/>
      <c r="L29" s="43">
        <v>16.68</v>
      </c>
    </row>
    <row r="30" spans="1:12" ht="15">
      <c r="A30" s="14"/>
      <c r="B30" s="15"/>
      <c r="C30" s="11"/>
      <c r="D30" s="6"/>
      <c r="E30" s="42" t="s">
        <v>121</v>
      </c>
      <c r="F30" s="43">
        <v>20</v>
      </c>
      <c r="G30" s="43">
        <v>4.5999999999999996</v>
      </c>
      <c r="H30" s="43">
        <v>5.9</v>
      </c>
      <c r="I30" s="43">
        <v>0</v>
      </c>
      <c r="J30" s="43">
        <v>72.8</v>
      </c>
      <c r="K30" s="44" t="s">
        <v>65</v>
      </c>
      <c r="L30" s="43">
        <v>13.6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589</v>
      </c>
      <c r="G32" s="19">
        <f>SUM(G25:G31)</f>
        <v>25.229999999999997</v>
      </c>
      <c r="H32" s="19">
        <f>SUM(H25:H31)</f>
        <v>21.43</v>
      </c>
      <c r="I32" s="19">
        <f>SUM(I25:I31)</f>
        <v>44.5</v>
      </c>
      <c r="J32" s="19">
        <f>SUM(J25:J31)</f>
        <v>675.9</v>
      </c>
      <c r="K32" s="25"/>
      <c r="L32" s="19">
        <f>SUM(L25:L31)</f>
        <v>66.53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84</v>
      </c>
      <c r="F33" s="43">
        <v>80</v>
      </c>
      <c r="G33" s="43">
        <v>1</v>
      </c>
      <c r="H33" s="43">
        <v>3.1</v>
      </c>
      <c r="I33" s="43">
        <v>3.5</v>
      </c>
      <c r="J33" s="43">
        <v>32.4</v>
      </c>
      <c r="K33" s="44" t="s">
        <v>93</v>
      </c>
      <c r="L33" s="43">
        <v>2.5</v>
      </c>
    </row>
    <row r="34" spans="1:12" ht="15">
      <c r="A34" s="14"/>
      <c r="B34" s="15"/>
      <c r="C34" s="11"/>
      <c r="D34" s="7" t="s">
        <v>26</v>
      </c>
      <c r="E34" s="42" t="s">
        <v>68</v>
      </c>
      <c r="F34" s="43">
        <v>250</v>
      </c>
      <c r="G34" s="43">
        <v>1.9</v>
      </c>
      <c r="H34" s="43">
        <v>6.1</v>
      </c>
      <c r="I34" s="43">
        <v>8.92</v>
      </c>
      <c r="J34" s="43">
        <v>100</v>
      </c>
      <c r="K34" s="44" t="s">
        <v>69</v>
      </c>
      <c r="L34" s="43">
        <v>16</v>
      </c>
    </row>
    <row r="35" spans="1:12" ht="15">
      <c r="A35" s="14"/>
      <c r="B35" s="15"/>
      <c r="C35" s="11"/>
      <c r="D35" s="7" t="s">
        <v>27</v>
      </c>
      <c r="E35" s="42" t="s">
        <v>87</v>
      </c>
      <c r="F35" s="43">
        <v>90</v>
      </c>
      <c r="G35" s="43">
        <v>6.45</v>
      </c>
      <c r="H35" s="52">
        <v>3</v>
      </c>
      <c r="I35" s="43">
        <v>10.1</v>
      </c>
      <c r="J35" s="43">
        <v>104.2</v>
      </c>
      <c r="K35" s="44" t="s">
        <v>89</v>
      </c>
      <c r="L35" s="43">
        <v>30</v>
      </c>
    </row>
    <row r="36" spans="1:12" ht="15">
      <c r="A36" s="14"/>
      <c r="B36" s="15"/>
      <c r="C36" s="11"/>
      <c r="D36" s="7" t="s">
        <v>28</v>
      </c>
      <c r="E36" s="42" t="s">
        <v>115</v>
      </c>
      <c r="F36" s="43">
        <v>180</v>
      </c>
      <c r="G36" s="43">
        <v>13</v>
      </c>
      <c r="H36" s="43">
        <v>3.53</v>
      </c>
      <c r="I36" s="43">
        <v>28.61</v>
      </c>
      <c r="J36" s="43">
        <v>140.54</v>
      </c>
      <c r="K36" s="44" t="s">
        <v>88</v>
      </c>
      <c r="L36" s="43">
        <v>4</v>
      </c>
    </row>
    <row r="37" spans="1:12" ht="15">
      <c r="A37" s="14"/>
      <c r="B37" s="15"/>
      <c r="C37" s="11"/>
      <c r="D37" s="7" t="s">
        <v>29</v>
      </c>
      <c r="E37" s="42" t="s">
        <v>172</v>
      </c>
      <c r="F37" s="43">
        <v>200</v>
      </c>
      <c r="G37" s="43">
        <v>0.6</v>
      </c>
      <c r="H37" s="43">
        <v>0</v>
      </c>
      <c r="I37" s="43">
        <v>6</v>
      </c>
      <c r="J37" s="43">
        <v>88</v>
      </c>
      <c r="K37" s="44" t="s">
        <v>171</v>
      </c>
      <c r="L37" s="52">
        <v>9.7200000000000006</v>
      </c>
    </row>
    <row r="38" spans="1:12" ht="15">
      <c r="A38" s="14"/>
      <c r="B38" s="15"/>
      <c r="C38" s="11"/>
      <c r="D38" s="7" t="s">
        <v>30</v>
      </c>
      <c r="E38" s="42" t="s">
        <v>58</v>
      </c>
      <c r="F38" s="43">
        <v>50</v>
      </c>
      <c r="G38" s="43">
        <v>4</v>
      </c>
      <c r="H38" s="43">
        <v>0.5</v>
      </c>
      <c r="I38" s="43">
        <v>24.27</v>
      </c>
      <c r="J38" s="43">
        <v>121</v>
      </c>
      <c r="K38" s="44" t="s">
        <v>160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58</v>
      </c>
      <c r="F39" s="43">
        <v>40</v>
      </c>
      <c r="G39" s="43">
        <v>2.7</v>
      </c>
      <c r="H39" s="43">
        <v>0.4</v>
      </c>
      <c r="I39" s="43">
        <v>16.399999999999999</v>
      </c>
      <c r="J39" s="43">
        <v>80</v>
      </c>
      <c r="K39" s="44" t="s">
        <v>161</v>
      </c>
      <c r="L39" s="43">
        <v>2.08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890</v>
      </c>
      <c r="G42" s="19">
        <f>SUM(G33:G41)</f>
        <v>29.650000000000002</v>
      </c>
      <c r="H42" s="19">
        <f>SUM(H33:H41)</f>
        <v>16.629999999999995</v>
      </c>
      <c r="I42" s="19">
        <f>SUM(I33:I41)</f>
        <v>97.799999999999983</v>
      </c>
      <c r="J42" s="19">
        <f>SUM(J33:J41)</f>
        <v>666.14</v>
      </c>
      <c r="K42" s="25"/>
      <c r="L42" s="19">
        <f>SUM(L33:L41)</f>
        <v>66.8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1479</v>
      </c>
      <c r="G43" s="32">
        <f>G32+G42</f>
        <v>54.879999999999995</v>
      </c>
      <c r="H43" s="32">
        <f>H32+H42</f>
        <v>38.059999999999995</v>
      </c>
      <c r="I43" s="32">
        <f>I32+I42</f>
        <v>142.29999999999998</v>
      </c>
      <c r="J43" s="32">
        <f>J32+J42</f>
        <v>1342.04</v>
      </c>
      <c r="K43" s="32"/>
      <c r="L43" s="32">
        <f>L32+L42</f>
        <v>133.32999999999998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176</v>
      </c>
      <c r="F44" s="40">
        <v>200</v>
      </c>
      <c r="G44" s="40">
        <v>8.1</v>
      </c>
      <c r="H44" s="40">
        <v>5.8</v>
      </c>
      <c r="I44" s="40">
        <v>35.6</v>
      </c>
      <c r="J44" s="40">
        <v>164</v>
      </c>
      <c r="K44" s="41" t="s">
        <v>75</v>
      </c>
      <c r="L44" s="40">
        <v>16.3</v>
      </c>
    </row>
    <row r="45" spans="1:12" ht="15">
      <c r="A45" s="23"/>
      <c r="B45" s="15"/>
      <c r="C45" s="11"/>
      <c r="D45" s="6"/>
      <c r="E45" s="42" t="s">
        <v>45</v>
      </c>
      <c r="F45" s="43">
        <v>18</v>
      </c>
      <c r="G45" s="43">
        <f>-M48</f>
        <v>0</v>
      </c>
      <c r="H45" s="43">
        <v>13</v>
      </c>
      <c r="I45" s="43">
        <v>0.18</v>
      </c>
      <c r="J45" s="43">
        <v>135</v>
      </c>
      <c r="K45" s="44" t="s">
        <v>46</v>
      </c>
      <c r="L45" s="43">
        <v>13.6</v>
      </c>
    </row>
    <row r="46" spans="1:12" ht="15">
      <c r="A46" s="23"/>
      <c r="B46" s="15"/>
      <c r="C46" s="11"/>
      <c r="D46" s="7" t="s">
        <v>21</v>
      </c>
      <c r="E46" s="42" t="s">
        <v>71</v>
      </c>
      <c r="F46" s="43">
        <v>200</v>
      </c>
      <c r="G46" s="43">
        <v>5.2</v>
      </c>
      <c r="H46" s="43">
        <v>5</v>
      </c>
      <c r="I46" s="43">
        <v>22</v>
      </c>
      <c r="J46" s="43">
        <v>154</v>
      </c>
      <c r="K46" s="44"/>
      <c r="L46" s="43">
        <v>20.399999999999999</v>
      </c>
    </row>
    <row r="47" spans="1:12" ht="15">
      <c r="A47" s="23"/>
      <c r="B47" s="15"/>
      <c r="C47" s="11"/>
      <c r="D47" s="7" t="s">
        <v>22</v>
      </c>
      <c r="E47" s="42" t="s">
        <v>43</v>
      </c>
      <c r="F47" s="43">
        <v>40</v>
      </c>
      <c r="G47" s="43">
        <v>3.2</v>
      </c>
      <c r="H47" s="43">
        <v>0.4</v>
      </c>
      <c r="I47" s="43">
        <v>19.5</v>
      </c>
      <c r="J47" s="43">
        <v>97</v>
      </c>
      <c r="K47" s="51" t="s">
        <v>48</v>
      </c>
      <c r="L47" s="43">
        <v>2.08</v>
      </c>
    </row>
    <row r="48" spans="1:12" ht="15">
      <c r="A48" s="23"/>
      <c r="B48" s="15"/>
      <c r="C48" s="11"/>
      <c r="D48" s="7" t="s">
        <v>23</v>
      </c>
      <c r="E48" s="42" t="s">
        <v>72</v>
      </c>
      <c r="F48" s="43">
        <v>111</v>
      </c>
      <c r="G48" s="43">
        <v>0.7</v>
      </c>
      <c r="H48" s="43">
        <v>0.8</v>
      </c>
      <c r="I48" s="43">
        <v>29</v>
      </c>
      <c r="J48" s="43">
        <v>9</v>
      </c>
      <c r="K48" s="44"/>
      <c r="L48" s="43">
        <v>19.98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569</v>
      </c>
      <c r="G51" s="19">
        <f>SUM(G44:G50)</f>
        <v>17.2</v>
      </c>
      <c r="H51" s="19">
        <f>SUM(H44:H50)</f>
        <v>25</v>
      </c>
      <c r="I51" s="19">
        <f>SUM(I44:I50)</f>
        <v>106.28</v>
      </c>
      <c r="J51" s="19">
        <f>SUM(J44:J50)</f>
        <v>559</v>
      </c>
      <c r="K51" s="25"/>
      <c r="L51" s="19">
        <f>SUM(L44:L50)</f>
        <v>72.36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173</v>
      </c>
      <c r="F52" s="43">
        <v>80</v>
      </c>
      <c r="G52" s="43">
        <v>0.54</v>
      </c>
      <c r="H52" s="43">
        <v>3.07</v>
      </c>
      <c r="I52" s="43">
        <v>1.5</v>
      </c>
      <c r="J52" s="43">
        <v>35.5</v>
      </c>
      <c r="K52" s="44" t="s">
        <v>76</v>
      </c>
      <c r="L52" s="43">
        <v>1.3</v>
      </c>
    </row>
    <row r="53" spans="1:12" ht="15">
      <c r="A53" s="23"/>
      <c r="B53" s="15"/>
      <c r="C53" s="11"/>
      <c r="D53" s="7" t="s">
        <v>26</v>
      </c>
      <c r="E53" s="42" t="s">
        <v>77</v>
      </c>
      <c r="F53" s="43">
        <v>250</v>
      </c>
      <c r="G53" s="43">
        <v>6.07</v>
      </c>
      <c r="H53" s="43">
        <v>5.7</v>
      </c>
      <c r="I53" s="43">
        <v>24</v>
      </c>
      <c r="J53" s="43">
        <v>174.2</v>
      </c>
      <c r="K53" s="44" t="s">
        <v>78</v>
      </c>
      <c r="L53" s="43">
        <v>5</v>
      </c>
    </row>
    <row r="54" spans="1:12" ht="15">
      <c r="A54" s="23"/>
      <c r="B54" s="15"/>
      <c r="C54" s="11"/>
      <c r="D54" s="7" t="s">
        <v>27</v>
      </c>
      <c r="E54" s="42" t="s">
        <v>73</v>
      </c>
      <c r="F54" s="43">
        <v>100</v>
      </c>
      <c r="G54" s="43">
        <v>15.5</v>
      </c>
      <c r="H54" s="43">
        <v>8.6</v>
      </c>
      <c r="I54" s="43">
        <v>0</v>
      </c>
      <c r="J54" s="43">
        <v>106.94</v>
      </c>
      <c r="K54" s="44" t="s">
        <v>80</v>
      </c>
      <c r="L54" s="43">
        <v>23.5</v>
      </c>
    </row>
    <row r="55" spans="1:12" ht="15">
      <c r="A55" s="23"/>
      <c r="B55" s="15"/>
      <c r="C55" s="11"/>
      <c r="D55" s="7" t="s">
        <v>28</v>
      </c>
      <c r="E55" s="42" t="s">
        <v>74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168.45</v>
      </c>
      <c r="K55" s="44" t="s">
        <v>81</v>
      </c>
      <c r="L55" s="43">
        <v>3.5</v>
      </c>
    </row>
    <row r="56" spans="1:12" ht="15">
      <c r="A56" s="23"/>
      <c r="B56" s="15"/>
      <c r="C56" s="11"/>
      <c r="D56" s="7" t="s">
        <v>29</v>
      </c>
      <c r="E56" s="42" t="s">
        <v>107</v>
      </c>
      <c r="F56" s="43">
        <v>200</v>
      </c>
      <c r="G56" s="43">
        <v>0.04</v>
      </c>
      <c r="H56" s="43">
        <v>0</v>
      </c>
      <c r="I56" s="43">
        <v>25</v>
      </c>
      <c r="J56" s="43">
        <v>94.2</v>
      </c>
      <c r="K56" s="44" t="s">
        <v>79</v>
      </c>
      <c r="L56" s="43">
        <v>5.4</v>
      </c>
    </row>
    <row r="57" spans="1:12" ht="15">
      <c r="A57" s="23"/>
      <c r="B57" s="15"/>
      <c r="C57" s="11"/>
      <c r="D57" s="7" t="s">
        <v>30</v>
      </c>
      <c r="E57" s="42" t="s">
        <v>58</v>
      </c>
      <c r="F57" s="43">
        <v>50</v>
      </c>
      <c r="G57" s="43">
        <v>4</v>
      </c>
      <c r="H57" s="43">
        <v>0.5</v>
      </c>
      <c r="I57" s="43">
        <v>24.3</v>
      </c>
      <c r="J57" s="43">
        <v>121</v>
      </c>
      <c r="K57" s="44" t="s">
        <v>160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58</v>
      </c>
      <c r="F58" s="43">
        <v>40</v>
      </c>
      <c r="G58" s="43">
        <v>2.7</v>
      </c>
      <c r="H58" s="43">
        <v>0.4</v>
      </c>
      <c r="I58" s="43">
        <v>16.399999999999999</v>
      </c>
      <c r="J58" s="43">
        <v>80</v>
      </c>
      <c r="K58" s="44" t="s">
        <v>161</v>
      </c>
      <c r="L58" s="43">
        <v>2.08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870</v>
      </c>
      <c r="G61" s="19">
        <f>SUM(G52:G60)</f>
        <v>34.369999999999997</v>
      </c>
      <c r="H61" s="19">
        <f>SUM(H52:H60)</f>
        <v>22.789999999999996</v>
      </c>
      <c r="I61" s="19">
        <f>SUM(I52:I60)</f>
        <v>117.65</v>
      </c>
      <c r="J61" s="19">
        <f>SUM(J52:J60)</f>
        <v>780.29</v>
      </c>
      <c r="K61" s="25"/>
      <c r="L61" s="19">
        <f>SUM(L52:L60)</f>
        <v>43.279999999999994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1439</v>
      </c>
      <c r="G62" s="32">
        <f>G51+G61</f>
        <v>51.569999999999993</v>
      </c>
      <c r="H62" s="32">
        <f>H51+H61</f>
        <v>47.789999999999992</v>
      </c>
      <c r="I62" s="32">
        <f>I51+I61</f>
        <v>223.93</v>
      </c>
      <c r="J62" s="32">
        <f>J51+J61</f>
        <v>1339.29</v>
      </c>
      <c r="K62" s="32"/>
      <c r="L62" s="32">
        <f>L51+L61</f>
        <v>115.63999999999999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144</v>
      </c>
      <c r="F63" s="40">
        <v>200</v>
      </c>
      <c r="G63" s="40">
        <v>16.28</v>
      </c>
      <c r="H63" s="40">
        <v>18</v>
      </c>
      <c r="I63" s="40">
        <v>32.4</v>
      </c>
      <c r="J63" s="40">
        <v>180</v>
      </c>
      <c r="K63" s="41" t="s">
        <v>91</v>
      </c>
      <c r="L63" s="40">
        <v>65.900000000000006</v>
      </c>
    </row>
    <row r="64" spans="1:12" ht="15">
      <c r="A64" s="23"/>
      <c r="B64" s="15"/>
      <c r="C64" s="11"/>
      <c r="D64" s="6"/>
      <c r="E64" s="42" t="s">
        <v>45</v>
      </c>
      <c r="F64" s="43">
        <v>18</v>
      </c>
      <c r="G64" s="43">
        <f>-M67</f>
        <v>0</v>
      </c>
      <c r="H64" s="43">
        <v>9.4</v>
      </c>
      <c r="I64" s="43">
        <v>0.13</v>
      </c>
      <c r="J64" s="43">
        <v>98</v>
      </c>
      <c r="K64" s="44" t="s">
        <v>46</v>
      </c>
      <c r="L64" s="43">
        <v>13.6</v>
      </c>
    </row>
    <row r="65" spans="1:12" ht="15">
      <c r="A65" s="23"/>
      <c r="B65" s="15"/>
      <c r="C65" s="11"/>
      <c r="D65" s="7" t="s">
        <v>21</v>
      </c>
      <c r="E65" s="42" t="s">
        <v>82</v>
      </c>
      <c r="F65" s="43">
        <v>200</v>
      </c>
      <c r="G65" s="43">
        <v>1.5</v>
      </c>
      <c r="H65" s="43">
        <v>2.2000000000000002</v>
      </c>
      <c r="I65" s="43">
        <v>23</v>
      </c>
      <c r="J65" s="43">
        <v>113.2</v>
      </c>
      <c r="K65" s="44" t="s">
        <v>92</v>
      </c>
      <c r="L65" s="43">
        <v>5.53</v>
      </c>
    </row>
    <row r="66" spans="1:12" ht="15">
      <c r="A66" s="23"/>
      <c r="B66" s="15"/>
      <c r="C66" s="11"/>
      <c r="D66" s="7" t="s">
        <v>22</v>
      </c>
      <c r="E66" s="42" t="s">
        <v>43</v>
      </c>
      <c r="F66" s="43">
        <v>40</v>
      </c>
      <c r="G66" s="43">
        <v>3.2</v>
      </c>
      <c r="H66" s="43">
        <v>0.4</v>
      </c>
      <c r="I66" s="43">
        <v>19.5</v>
      </c>
      <c r="J66" s="43">
        <v>97</v>
      </c>
      <c r="K66" s="51" t="s">
        <v>48</v>
      </c>
      <c r="L66" s="43">
        <v>2.08</v>
      </c>
    </row>
    <row r="67" spans="1:12" ht="15">
      <c r="A67" s="23"/>
      <c r="B67" s="15"/>
      <c r="C67" s="11"/>
      <c r="D67" s="7" t="s">
        <v>23</v>
      </c>
      <c r="E67" s="42" t="s">
        <v>83</v>
      </c>
      <c r="F67" s="43">
        <v>111</v>
      </c>
      <c r="G67" s="43">
        <v>0</v>
      </c>
      <c r="H67" s="43">
        <v>0.4</v>
      </c>
      <c r="I67" s="43">
        <v>19</v>
      </c>
      <c r="J67" s="43">
        <v>15.6</v>
      </c>
      <c r="K67" s="44"/>
      <c r="L67" s="43">
        <v>13.5</v>
      </c>
    </row>
    <row r="68" spans="1:12" ht="15">
      <c r="A68" s="23"/>
      <c r="B68" s="15"/>
      <c r="C68" s="11"/>
      <c r="D68" s="6"/>
      <c r="E68" s="42" t="s">
        <v>145</v>
      </c>
      <c r="F68" s="43">
        <v>20</v>
      </c>
      <c r="G68" s="43">
        <v>1.4</v>
      </c>
      <c r="H68" s="43">
        <v>1.7</v>
      </c>
      <c r="I68" s="43">
        <v>11</v>
      </c>
      <c r="J68" s="43">
        <v>65.599999999999994</v>
      </c>
      <c r="K68" s="44"/>
      <c r="L68" s="43">
        <v>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589</v>
      </c>
      <c r="G70" s="19">
        <f>SUM(G63:G69)</f>
        <v>22.38</v>
      </c>
      <c r="H70" s="19">
        <f>SUM(H63:H69)</f>
        <v>32.099999999999994</v>
      </c>
      <c r="I70" s="19">
        <f>SUM(I63:I69)</f>
        <v>105.03</v>
      </c>
      <c r="J70" s="19">
        <f>SUM(J63:J69)</f>
        <v>569.4</v>
      </c>
      <c r="K70" s="25"/>
      <c r="L70" s="19">
        <f>SUM(L63:L69)</f>
        <v>104.61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66</v>
      </c>
      <c r="F71" s="43">
        <v>80</v>
      </c>
      <c r="G71" s="43">
        <v>0.76</v>
      </c>
      <c r="H71" s="43">
        <v>0.11</v>
      </c>
      <c r="I71" s="43">
        <v>2.42</v>
      </c>
      <c r="J71" s="52">
        <v>16</v>
      </c>
      <c r="K71" s="44" t="s">
        <v>67</v>
      </c>
      <c r="L71" s="43">
        <v>1</v>
      </c>
    </row>
    <row r="72" spans="1:12" ht="15">
      <c r="A72" s="23"/>
      <c r="B72" s="15"/>
      <c r="C72" s="11"/>
      <c r="D72" s="7" t="s">
        <v>26</v>
      </c>
      <c r="E72" s="42" t="s">
        <v>85</v>
      </c>
      <c r="F72" s="43">
        <v>250</v>
      </c>
      <c r="G72" s="43">
        <v>2.6</v>
      </c>
      <c r="H72" s="43">
        <v>5.7</v>
      </c>
      <c r="I72" s="43">
        <v>26</v>
      </c>
      <c r="J72" s="43">
        <v>138</v>
      </c>
      <c r="K72" s="44" t="s">
        <v>94</v>
      </c>
      <c r="L72" s="43">
        <v>17</v>
      </c>
    </row>
    <row r="73" spans="1:12" ht="15">
      <c r="A73" s="23"/>
      <c r="B73" s="15"/>
      <c r="C73" s="11"/>
      <c r="D73" s="7" t="s">
        <v>27</v>
      </c>
      <c r="E73" s="42" t="s">
        <v>86</v>
      </c>
      <c r="F73" s="43">
        <v>110</v>
      </c>
      <c r="G73" s="43">
        <v>12</v>
      </c>
      <c r="H73" s="43">
        <v>6</v>
      </c>
      <c r="I73" s="43">
        <v>14</v>
      </c>
      <c r="J73" s="43">
        <v>201</v>
      </c>
      <c r="K73" s="44" t="s">
        <v>95</v>
      </c>
      <c r="L73" s="43" t="s">
        <v>96</v>
      </c>
    </row>
    <row r="74" spans="1:12" ht="15">
      <c r="A74" s="23"/>
      <c r="B74" s="15"/>
      <c r="C74" s="11"/>
      <c r="D74" s="7" t="s">
        <v>28</v>
      </c>
      <c r="E74" s="42" t="s">
        <v>90</v>
      </c>
      <c r="F74" s="43">
        <v>180</v>
      </c>
      <c r="G74" s="43">
        <v>2.2999999999999998</v>
      </c>
      <c r="H74" s="43">
        <v>11</v>
      </c>
      <c r="I74" s="43">
        <v>24.4</v>
      </c>
      <c r="J74" s="43">
        <v>166</v>
      </c>
      <c r="K74" s="44" t="s">
        <v>97</v>
      </c>
      <c r="L74" s="43">
        <v>10</v>
      </c>
    </row>
    <row r="75" spans="1:12" ht="15">
      <c r="A75" s="23"/>
      <c r="B75" s="15"/>
      <c r="C75" s="11"/>
      <c r="D75" s="7" t="s">
        <v>29</v>
      </c>
      <c r="E75" s="42" t="s">
        <v>70</v>
      </c>
      <c r="F75" s="43">
        <v>200</v>
      </c>
      <c r="G75" s="43">
        <v>0.6</v>
      </c>
      <c r="H75" s="43">
        <v>0</v>
      </c>
      <c r="I75" s="43">
        <v>6</v>
      </c>
      <c r="J75" s="43">
        <v>88</v>
      </c>
      <c r="K75" s="44" t="s">
        <v>170</v>
      </c>
      <c r="L75" s="52">
        <v>9.6999999999999993</v>
      </c>
    </row>
    <row r="76" spans="1:12" ht="15">
      <c r="A76" s="23"/>
      <c r="B76" s="15"/>
      <c r="C76" s="11"/>
      <c r="D76" s="7" t="s">
        <v>30</v>
      </c>
      <c r="E76" s="42" t="s">
        <v>58</v>
      </c>
      <c r="F76" s="43">
        <v>50</v>
      </c>
      <c r="G76" s="43">
        <v>4</v>
      </c>
      <c r="H76" s="43">
        <v>0.5</v>
      </c>
      <c r="I76" s="43">
        <v>24.27</v>
      </c>
      <c r="J76" s="43">
        <v>121</v>
      </c>
      <c r="K76" s="44" t="s">
        <v>160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58</v>
      </c>
      <c r="F77" s="43">
        <v>40</v>
      </c>
      <c r="G77" s="43">
        <v>2.7</v>
      </c>
      <c r="H77" s="43">
        <v>0.4</v>
      </c>
      <c r="I77" s="43">
        <v>16.399999999999999</v>
      </c>
      <c r="J77" s="43">
        <v>80</v>
      </c>
      <c r="K77" s="44" t="s">
        <v>161</v>
      </c>
      <c r="L77" s="43">
        <v>2.08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>SUM(G71:G79)</f>
        <v>24.96</v>
      </c>
      <c r="H80" s="19">
        <f>SUM(H71:H79)</f>
        <v>23.71</v>
      </c>
      <c r="I80" s="19">
        <f>SUM(I71:I79)</f>
        <v>113.48999999999998</v>
      </c>
      <c r="J80" s="19">
        <f>SUM(J71:J79)</f>
        <v>810</v>
      </c>
      <c r="K80" s="25"/>
      <c r="L80" s="19">
        <f>SUM(L71:L79)</f>
        <v>42.28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1499</v>
      </c>
      <c r="G81" s="32">
        <f>G70+G80</f>
        <v>47.34</v>
      </c>
      <c r="H81" s="32">
        <f>H70+H80</f>
        <v>55.809999999999995</v>
      </c>
      <c r="I81" s="32">
        <f>I70+I80</f>
        <v>218.51999999999998</v>
      </c>
      <c r="J81" s="32">
        <f>J70+J80</f>
        <v>1379.4</v>
      </c>
      <c r="K81" s="32"/>
      <c r="L81" s="32">
        <f>L70+L80</f>
        <v>146.88999999999999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98</v>
      </c>
      <c r="F82" s="40">
        <v>200</v>
      </c>
      <c r="G82" s="40">
        <v>6.2</v>
      </c>
      <c r="H82" s="40">
        <v>2.1</v>
      </c>
      <c r="I82" s="40">
        <v>19.7</v>
      </c>
      <c r="J82" s="40">
        <v>159</v>
      </c>
      <c r="K82" s="41" t="s">
        <v>99</v>
      </c>
      <c r="L82" s="40">
        <v>15.23</v>
      </c>
    </row>
    <row r="83" spans="1:12" ht="15">
      <c r="A83" s="23"/>
      <c r="B83" s="15"/>
      <c r="C83" s="11"/>
      <c r="D83" s="6"/>
      <c r="E83" s="42" t="s">
        <v>45</v>
      </c>
      <c r="F83" s="43">
        <v>18</v>
      </c>
      <c r="G83" s="43">
        <f>-M86</f>
        <v>0</v>
      </c>
      <c r="H83" s="43">
        <v>9.4</v>
      </c>
      <c r="I83" s="43">
        <v>0.13</v>
      </c>
      <c r="J83" s="43">
        <v>98</v>
      </c>
      <c r="K83" s="44" t="s">
        <v>46</v>
      </c>
      <c r="L83" s="43">
        <v>13.6</v>
      </c>
    </row>
    <row r="84" spans="1:12" ht="15">
      <c r="A84" s="23"/>
      <c r="B84" s="15"/>
      <c r="C84" s="11"/>
      <c r="D84" s="7" t="s">
        <v>21</v>
      </c>
      <c r="E84" s="42" t="s">
        <v>147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 t="s">
        <v>101</v>
      </c>
      <c r="L84" s="43">
        <v>1.3</v>
      </c>
    </row>
    <row r="85" spans="1:12" ht="15">
      <c r="A85" s="23"/>
      <c r="B85" s="15"/>
      <c r="C85" s="11"/>
      <c r="D85" s="7" t="s">
        <v>22</v>
      </c>
      <c r="E85" s="42" t="s">
        <v>43</v>
      </c>
      <c r="F85" s="43">
        <v>40</v>
      </c>
      <c r="G85" s="43">
        <v>3.2</v>
      </c>
      <c r="H85" s="43">
        <v>0.4</v>
      </c>
      <c r="I85" s="43">
        <v>19.5</v>
      </c>
      <c r="J85" s="43">
        <v>97</v>
      </c>
      <c r="K85" s="51" t="s">
        <v>48</v>
      </c>
      <c r="L85" s="43">
        <v>2.08</v>
      </c>
    </row>
    <row r="86" spans="1:12" ht="15">
      <c r="A86" s="23"/>
      <c r="B86" s="15"/>
      <c r="C86" s="11"/>
      <c r="D86" s="7" t="s">
        <v>23</v>
      </c>
      <c r="E86" s="42" t="s">
        <v>62</v>
      </c>
      <c r="F86" s="43">
        <v>111</v>
      </c>
      <c r="G86" s="43">
        <v>1</v>
      </c>
      <c r="H86" s="43">
        <v>0.43</v>
      </c>
      <c r="I86" s="43">
        <v>11.5</v>
      </c>
      <c r="J86" s="43">
        <v>121.5</v>
      </c>
      <c r="K86" s="44"/>
      <c r="L86" s="43">
        <v>16.649999999999999</v>
      </c>
    </row>
    <row r="87" spans="1:12" ht="15">
      <c r="A87" s="23"/>
      <c r="B87" s="15"/>
      <c r="C87" s="11"/>
      <c r="D87" s="6"/>
      <c r="E87" s="42" t="s">
        <v>102</v>
      </c>
      <c r="F87" s="43">
        <v>200</v>
      </c>
      <c r="G87" s="43">
        <v>5.2</v>
      </c>
      <c r="H87" s="43">
        <v>5</v>
      </c>
      <c r="I87" s="43">
        <v>22</v>
      </c>
      <c r="J87" s="43">
        <v>154</v>
      </c>
      <c r="K87" s="44"/>
      <c r="L87" s="43">
        <v>20.399999999999999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769</v>
      </c>
      <c r="G89" s="19">
        <f>SUM(G82:G88)</f>
        <v>15.8</v>
      </c>
      <c r="H89" s="19">
        <f>SUM(H82:H88)</f>
        <v>17.329999999999998</v>
      </c>
      <c r="I89" s="19">
        <f>SUM(I82:I88)</f>
        <v>86.83</v>
      </c>
      <c r="J89" s="19">
        <f>SUM(J82:J88)</f>
        <v>657.5</v>
      </c>
      <c r="K89" s="25"/>
      <c r="L89" s="19">
        <f>SUM(L82:L88)</f>
        <v>69.259999999999991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174</v>
      </c>
      <c r="F90" s="43">
        <v>80</v>
      </c>
      <c r="G90" s="43">
        <v>1.1499999999999999</v>
      </c>
      <c r="H90" s="43">
        <v>3.07</v>
      </c>
      <c r="I90" s="43">
        <v>10</v>
      </c>
      <c r="J90" s="43">
        <v>59.34</v>
      </c>
      <c r="K90" s="44" t="s">
        <v>108</v>
      </c>
      <c r="L90" s="43">
        <v>1.1000000000000001</v>
      </c>
    </row>
    <row r="91" spans="1:12" ht="15">
      <c r="A91" s="23"/>
      <c r="B91" s="15"/>
      <c r="C91" s="11"/>
      <c r="D91" s="7" t="s">
        <v>26</v>
      </c>
      <c r="E91" s="42" t="s">
        <v>103</v>
      </c>
      <c r="F91" s="43">
        <v>250</v>
      </c>
      <c r="G91" s="43">
        <v>4</v>
      </c>
      <c r="H91" s="43">
        <v>7.5</v>
      </c>
      <c r="I91" s="43">
        <v>15.5</v>
      </c>
      <c r="J91" s="43">
        <v>148.28</v>
      </c>
      <c r="K91" s="44" t="s">
        <v>109</v>
      </c>
      <c r="L91" s="43">
        <v>16.72</v>
      </c>
    </row>
    <row r="92" spans="1:12" ht="15">
      <c r="A92" s="23"/>
      <c r="B92" s="15"/>
      <c r="C92" s="11"/>
      <c r="D92" s="7" t="s">
        <v>27</v>
      </c>
      <c r="E92" s="42" t="s">
        <v>104</v>
      </c>
      <c r="F92" s="43">
        <v>120</v>
      </c>
      <c r="G92" s="43">
        <v>9.25</v>
      </c>
      <c r="H92" s="43">
        <v>10</v>
      </c>
      <c r="I92" s="43">
        <v>7</v>
      </c>
      <c r="J92" s="43">
        <v>182.25</v>
      </c>
      <c r="K92" s="44" t="s">
        <v>110</v>
      </c>
      <c r="L92" s="43">
        <v>53.51</v>
      </c>
    </row>
    <row r="93" spans="1:12" ht="15">
      <c r="A93" s="23"/>
      <c r="B93" s="15"/>
      <c r="C93" s="11"/>
      <c r="D93" s="7" t="s">
        <v>28</v>
      </c>
      <c r="E93" s="42" t="s">
        <v>154</v>
      </c>
      <c r="F93" s="43">
        <v>180</v>
      </c>
      <c r="G93" s="43">
        <v>13</v>
      </c>
      <c r="H93" s="43">
        <v>3.53</v>
      </c>
      <c r="I93" s="43">
        <v>28.61</v>
      </c>
      <c r="J93" s="43">
        <v>180.55</v>
      </c>
      <c r="K93" s="44" t="s">
        <v>88</v>
      </c>
      <c r="L93" s="43">
        <v>4</v>
      </c>
    </row>
    <row r="94" spans="1:12" ht="15">
      <c r="A94" s="23"/>
      <c r="B94" s="15"/>
      <c r="C94" s="11"/>
      <c r="D94" s="7" t="s">
        <v>29</v>
      </c>
      <c r="E94" s="42" t="s">
        <v>106</v>
      </c>
      <c r="F94" s="43">
        <v>200</v>
      </c>
      <c r="G94" s="43">
        <v>0.04</v>
      </c>
      <c r="H94" s="43">
        <v>0</v>
      </c>
      <c r="I94" s="43">
        <v>24.76</v>
      </c>
      <c r="J94" s="43">
        <v>94.2</v>
      </c>
      <c r="K94" s="44" t="s">
        <v>79</v>
      </c>
      <c r="L94" s="43">
        <v>5.4</v>
      </c>
    </row>
    <row r="95" spans="1:12" ht="15">
      <c r="A95" s="23"/>
      <c r="B95" s="15"/>
      <c r="C95" s="11"/>
      <c r="D95" s="7" t="s">
        <v>30</v>
      </c>
      <c r="E95" s="42" t="s">
        <v>58</v>
      </c>
      <c r="F95" s="43">
        <v>50</v>
      </c>
      <c r="G95" s="43">
        <v>4</v>
      </c>
      <c r="H95" s="43">
        <v>0.5</v>
      </c>
      <c r="I95" s="43">
        <v>24.27</v>
      </c>
      <c r="J95" s="43">
        <v>121</v>
      </c>
      <c r="K95" s="44" t="s">
        <v>160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58</v>
      </c>
      <c r="F96" s="43">
        <v>40</v>
      </c>
      <c r="G96" s="43">
        <v>2.7</v>
      </c>
      <c r="H96" s="43">
        <v>0.4</v>
      </c>
      <c r="I96" s="43">
        <v>16.399999999999999</v>
      </c>
      <c r="J96" s="43">
        <v>80</v>
      </c>
      <c r="K96" s="44" t="s">
        <v>161</v>
      </c>
      <c r="L96" s="43">
        <v>2.08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920</v>
      </c>
      <c r="G99" s="19">
        <f>SUM(G90:G98)</f>
        <v>34.14</v>
      </c>
      <c r="H99" s="19">
        <f>SUM(H90:H98)</f>
        <v>25</v>
      </c>
      <c r="I99" s="19">
        <f>SUM(I90:I98)</f>
        <v>126.53999999999999</v>
      </c>
      <c r="J99" s="19">
        <f>SUM(J90:J98)</f>
        <v>865.62000000000012</v>
      </c>
      <c r="K99" s="25"/>
      <c r="L99" s="19">
        <f>SUM(L90:L98)</f>
        <v>85.31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1689</v>
      </c>
      <c r="G100" s="32">
        <f>G89+G99</f>
        <v>49.94</v>
      </c>
      <c r="H100" s="32">
        <f>H89+H99</f>
        <v>42.33</v>
      </c>
      <c r="I100" s="32">
        <f>I89+I99</f>
        <v>213.37</v>
      </c>
      <c r="J100" s="32">
        <f>J89+J99</f>
        <v>1523.1200000000001</v>
      </c>
      <c r="K100" s="32"/>
      <c r="L100" s="32">
        <f>L89+L99</f>
        <v>154.57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112</v>
      </c>
      <c r="F101" s="40">
        <v>200</v>
      </c>
      <c r="G101" s="40">
        <v>5.34</v>
      </c>
      <c r="H101" s="40">
        <v>2.1</v>
      </c>
      <c r="I101" s="40">
        <v>28</v>
      </c>
      <c r="J101" s="40">
        <v>261.64999999999998</v>
      </c>
      <c r="K101" s="41" t="s">
        <v>49</v>
      </c>
      <c r="L101" s="40">
        <v>15.4</v>
      </c>
    </row>
    <row r="102" spans="1:12" ht="15">
      <c r="A102" s="23"/>
      <c r="B102" s="15"/>
      <c r="C102" s="11"/>
      <c r="D102" s="6"/>
      <c r="E102" s="42" t="s">
        <v>45</v>
      </c>
      <c r="F102" s="43">
        <v>18</v>
      </c>
      <c r="G102" s="43">
        <f>-M105</f>
        <v>0</v>
      </c>
      <c r="H102" s="43">
        <v>9.4</v>
      </c>
      <c r="I102" s="43">
        <v>0.13</v>
      </c>
      <c r="J102" s="43">
        <v>98</v>
      </c>
      <c r="K102" s="44" t="s">
        <v>46</v>
      </c>
      <c r="L102" s="43">
        <v>13.6</v>
      </c>
    </row>
    <row r="103" spans="1:12" ht="15">
      <c r="A103" s="23"/>
      <c r="B103" s="15"/>
      <c r="C103" s="11"/>
      <c r="D103" s="7" t="s">
        <v>21</v>
      </c>
      <c r="E103" s="42" t="s">
        <v>42</v>
      </c>
      <c r="F103" s="43">
        <v>200</v>
      </c>
      <c r="G103" s="43">
        <v>3.52</v>
      </c>
      <c r="H103" s="43">
        <v>3.72</v>
      </c>
      <c r="I103" s="43">
        <v>25.5</v>
      </c>
      <c r="J103" s="43">
        <v>145</v>
      </c>
      <c r="K103" s="44" t="s">
        <v>47</v>
      </c>
      <c r="L103" s="43">
        <v>5.84</v>
      </c>
    </row>
    <row r="104" spans="1:12" ht="15">
      <c r="A104" s="23"/>
      <c r="B104" s="15"/>
      <c r="C104" s="11"/>
      <c r="D104" s="7" t="s">
        <v>22</v>
      </c>
      <c r="E104" s="42" t="s">
        <v>43</v>
      </c>
      <c r="F104" s="43">
        <v>40</v>
      </c>
      <c r="G104" s="43">
        <v>3.2</v>
      </c>
      <c r="H104" s="43">
        <v>0.4</v>
      </c>
      <c r="I104" s="43">
        <v>19.5</v>
      </c>
      <c r="J104" s="43">
        <v>97</v>
      </c>
      <c r="K104" s="51" t="s">
        <v>160</v>
      </c>
      <c r="L104" s="43">
        <v>2.08</v>
      </c>
    </row>
    <row r="105" spans="1:12" ht="15">
      <c r="A105" s="23"/>
      <c r="B105" s="15"/>
      <c r="C105" s="11"/>
      <c r="D105" s="7" t="s">
        <v>23</v>
      </c>
      <c r="E105" s="42" t="s">
        <v>113</v>
      </c>
      <c r="F105" s="43">
        <v>111</v>
      </c>
      <c r="G105" s="43">
        <v>0.44</v>
      </c>
      <c r="H105" s="43">
        <v>0.31</v>
      </c>
      <c r="I105" s="43">
        <v>16.2</v>
      </c>
      <c r="J105" s="43">
        <v>46.62</v>
      </c>
      <c r="K105" s="44"/>
      <c r="L105" s="43">
        <v>27.19</v>
      </c>
    </row>
    <row r="106" spans="1:12" ht="15">
      <c r="A106" s="23"/>
      <c r="B106" s="15"/>
      <c r="C106" s="11"/>
      <c r="D106" s="6" t="s">
        <v>159</v>
      </c>
      <c r="E106" s="42" t="s">
        <v>143</v>
      </c>
      <c r="F106" s="43">
        <v>20</v>
      </c>
      <c r="G106" s="43">
        <v>4.5999999999999996</v>
      </c>
      <c r="H106" s="43">
        <v>5.9</v>
      </c>
      <c r="I106" s="43">
        <v>0</v>
      </c>
      <c r="J106" s="43">
        <v>72.8</v>
      </c>
      <c r="K106" s="44" t="s">
        <v>65</v>
      </c>
      <c r="L106" s="43">
        <v>13.6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589</v>
      </c>
      <c r="G108" s="19">
        <f>SUM(G101:G107)</f>
        <v>17.099999999999998</v>
      </c>
      <c r="H108" s="19">
        <f>SUM(H101:H107)</f>
        <v>21.830000000000002</v>
      </c>
      <c r="I108" s="19">
        <f>SUM(I101:I107)</f>
        <v>89.33</v>
      </c>
      <c r="J108" s="19">
        <f>SUM(J101:J107)</f>
        <v>721.06999999999994</v>
      </c>
      <c r="K108" s="25"/>
      <c r="L108" s="19">
        <f>SUM(L101:L107)</f>
        <v>77.709999999999994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66</v>
      </c>
      <c r="F109" s="43">
        <v>80</v>
      </c>
      <c r="G109" s="43">
        <v>1</v>
      </c>
      <c r="H109" s="43">
        <v>3</v>
      </c>
      <c r="I109" s="43">
        <v>3.1</v>
      </c>
      <c r="J109" s="43">
        <v>43.1</v>
      </c>
      <c r="K109" s="44" t="s">
        <v>117</v>
      </c>
      <c r="L109" s="43">
        <v>4.7</v>
      </c>
    </row>
    <row r="110" spans="1:12" ht="15">
      <c r="A110" s="23"/>
      <c r="B110" s="15"/>
      <c r="C110" s="11"/>
      <c r="D110" s="7" t="s">
        <v>26</v>
      </c>
      <c r="E110" s="42" t="s">
        <v>114</v>
      </c>
      <c r="F110" s="43">
        <v>250</v>
      </c>
      <c r="G110" s="43">
        <v>5.6</v>
      </c>
      <c r="H110" s="43">
        <v>8.4</v>
      </c>
      <c r="I110" s="43">
        <v>14.33</v>
      </c>
      <c r="J110" s="43">
        <v>167.41</v>
      </c>
      <c r="K110" s="44" t="s">
        <v>119</v>
      </c>
      <c r="L110" s="43">
        <v>32.700000000000003</v>
      </c>
    </row>
    <row r="111" spans="1:12" ht="15">
      <c r="A111" s="23"/>
      <c r="B111" s="15"/>
      <c r="C111" s="11"/>
      <c r="D111" s="7" t="s">
        <v>27</v>
      </c>
      <c r="E111" s="42" t="s">
        <v>52</v>
      </c>
      <c r="F111" s="43">
        <v>90</v>
      </c>
      <c r="G111" s="43">
        <v>12.4</v>
      </c>
      <c r="H111" s="43">
        <v>9.1999999999999993</v>
      </c>
      <c r="I111" s="43">
        <v>12.6</v>
      </c>
      <c r="J111" s="43">
        <v>183</v>
      </c>
      <c r="K111" s="44" t="s">
        <v>53</v>
      </c>
      <c r="L111" s="43">
        <v>29</v>
      </c>
    </row>
    <row r="112" spans="1:12" ht="15">
      <c r="A112" s="23"/>
      <c r="B112" s="15"/>
      <c r="C112" s="11"/>
      <c r="D112" s="7" t="s">
        <v>28</v>
      </c>
      <c r="E112" s="42" t="s">
        <v>105</v>
      </c>
      <c r="F112" s="43">
        <v>180</v>
      </c>
      <c r="G112" s="43">
        <v>4.2</v>
      </c>
      <c r="H112" s="43">
        <v>15</v>
      </c>
      <c r="I112" s="43">
        <v>10.8</v>
      </c>
      <c r="J112" s="43">
        <v>213.2</v>
      </c>
      <c r="K112" s="44" t="s">
        <v>111</v>
      </c>
      <c r="L112" s="43">
        <v>9</v>
      </c>
    </row>
    <row r="113" spans="1:12" ht="15">
      <c r="A113" s="23"/>
      <c r="B113" s="15"/>
      <c r="C113" s="11"/>
      <c r="D113" s="7" t="s">
        <v>29</v>
      </c>
      <c r="E113" s="42" t="s">
        <v>116</v>
      </c>
      <c r="F113" s="43">
        <v>200</v>
      </c>
      <c r="G113" s="43">
        <v>0.6</v>
      </c>
      <c r="H113" s="43">
        <v>0</v>
      </c>
      <c r="I113" s="43">
        <v>6</v>
      </c>
      <c r="J113" s="43">
        <v>88</v>
      </c>
      <c r="K113" s="44" t="s">
        <v>166</v>
      </c>
      <c r="L113" s="52">
        <v>9.6999999999999993</v>
      </c>
    </row>
    <row r="114" spans="1:12" ht="15">
      <c r="A114" s="23"/>
      <c r="B114" s="15"/>
      <c r="C114" s="11"/>
      <c r="D114" s="7" t="s">
        <v>30</v>
      </c>
      <c r="E114" s="42" t="s">
        <v>58</v>
      </c>
      <c r="F114" s="43">
        <v>50</v>
      </c>
      <c r="G114" s="43">
        <v>4</v>
      </c>
      <c r="H114" s="43">
        <v>0.5</v>
      </c>
      <c r="I114" s="43">
        <v>24.27</v>
      </c>
      <c r="J114" s="43">
        <v>121</v>
      </c>
      <c r="K114" s="44" t="s">
        <v>160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58</v>
      </c>
      <c r="F115" s="43">
        <v>40</v>
      </c>
      <c r="G115" s="43">
        <v>2.7</v>
      </c>
      <c r="H115" s="43">
        <v>0.4</v>
      </c>
      <c r="I115" s="43">
        <v>16.399999999999999</v>
      </c>
      <c r="J115" s="43">
        <v>80</v>
      </c>
      <c r="K115" s="44" t="s">
        <v>161</v>
      </c>
      <c r="L115" s="43">
        <v>2.08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890</v>
      </c>
      <c r="G118" s="19">
        <f>SUM(G109:G117)</f>
        <v>30.5</v>
      </c>
      <c r="H118" s="19">
        <f>SUM(H109:H117)</f>
        <v>36.5</v>
      </c>
      <c r="I118" s="19">
        <f>SUM(I109:I117)</f>
        <v>87.5</v>
      </c>
      <c r="J118" s="19">
        <f>SUM(J109:J117)</f>
        <v>895.71</v>
      </c>
      <c r="K118" s="25"/>
      <c r="L118" s="19">
        <f>SUM(L109:L117)</f>
        <v>89.68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1479</v>
      </c>
      <c r="G119" s="32">
        <f>G108+G118</f>
        <v>47.599999999999994</v>
      </c>
      <c r="H119" s="32">
        <f>H108+H118</f>
        <v>58.33</v>
      </c>
      <c r="I119" s="32">
        <f>I108+I118</f>
        <v>176.82999999999998</v>
      </c>
      <c r="J119" s="32">
        <f>J108+J118</f>
        <v>1616.78</v>
      </c>
      <c r="K119" s="32"/>
      <c r="L119" s="32">
        <f>L108+L118</f>
        <v>167.39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120</v>
      </c>
      <c r="F120" s="40">
        <v>200</v>
      </c>
      <c r="G120" s="40">
        <v>7.3</v>
      </c>
      <c r="H120" s="40">
        <v>2.9</v>
      </c>
      <c r="I120" s="40">
        <v>18</v>
      </c>
      <c r="J120" s="40">
        <v>245</v>
      </c>
      <c r="K120" s="41" t="s">
        <v>127</v>
      </c>
      <c r="L120" s="40">
        <v>17.23</v>
      </c>
    </row>
    <row r="121" spans="1:12" ht="15">
      <c r="A121" s="14"/>
      <c r="B121" s="15"/>
      <c r="C121" s="11"/>
      <c r="D121" s="6"/>
      <c r="E121" s="42" t="s">
        <v>45</v>
      </c>
      <c r="F121" s="43">
        <v>18</v>
      </c>
      <c r="G121" s="43">
        <f>-M124</f>
        <v>0</v>
      </c>
      <c r="H121" s="43">
        <v>9.4</v>
      </c>
      <c r="I121" s="43">
        <v>0.13</v>
      </c>
      <c r="J121" s="43">
        <v>98</v>
      </c>
      <c r="K121" s="44" t="s">
        <v>46</v>
      </c>
      <c r="L121" s="43">
        <v>13.6</v>
      </c>
    </row>
    <row r="122" spans="1:12" ht="15">
      <c r="A122" s="14"/>
      <c r="B122" s="15"/>
      <c r="C122" s="11"/>
      <c r="D122" s="7" t="s">
        <v>21</v>
      </c>
      <c r="E122" s="42" t="s">
        <v>100</v>
      </c>
      <c r="F122" s="43">
        <v>200</v>
      </c>
      <c r="G122" s="43">
        <v>1.4</v>
      </c>
      <c r="H122" s="43">
        <v>1.6</v>
      </c>
      <c r="I122" s="43">
        <v>14.4</v>
      </c>
      <c r="J122" s="43">
        <v>86</v>
      </c>
      <c r="K122" s="44" t="s">
        <v>123</v>
      </c>
      <c r="L122" s="43">
        <v>5.6</v>
      </c>
    </row>
    <row r="123" spans="1:12" ht="15">
      <c r="A123" s="14"/>
      <c r="B123" s="15"/>
      <c r="C123" s="11"/>
      <c r="D123" s="7" t="s">
        <v>22</v>
      </c>
      <c r="E123" s="42" t="s">
        <v>43</v>
      </c>
      <c r="F123" s="43">
        <v>40</v>
      </c>
      <c r="G123" s="43">
        <v>3.2</v>
      </c>
      <c r="H123" s="43">
        <v>0.4</v>
      </c>
      <c r="I123" s="43">
        <v>19.5</v>
      </c>
      <c r="J123" s="43">
        <v>97</v>
      </c>
      <c r="K123" s="51" t="s">
        <v>48</v>
      </c>
      <c r="L123" s="43">
        <v>2.08</v>
      </c>
    </row>
    <row r="124" spans="1:12" ht="15">
      <c r="A124" s="14"/>
      <c r="B124" s="15"/>
      <c r="C124" s="11"/>
      <c r="D124" s="7" t="s">
        <v>23</v>
      </c>
      <c r="E124" s="42" t="s">
        <v>44</v>
      </c>
      <c r="F124" s="43">
        <v>111</v>
      </c>
      <c r="G124" s="43">
        <v>0.44</v>
      </c>
      <c r="H124" s="43">
        <v>0.44</v>
      </c>
      <c r="I124" s="43">
        <v>10.9</v>
      </c>
      <c r="J124" s="43">
        <v>52.17</v>
      </c>
      <c r="K124" s="44"/>
      <c r="L124" s="43">
        <v>14.99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569</v>
      </c>
      <c r="G127" s="19">
        <f>SUM(G120:G126)</f>
        <v>12.339999999999998</v>
      </c>
      <c r="H127" s="19">
        <f>SUM(H120:H126)</f>
        <v>14.74</v>
      </c>
      <c r="I127" s="19">
        <f>SUM(I120:I126)</f>
        <v>62.93</v>
      </c>
      <c r="J127" s="19">
        <f>SUM(J120:J126)</f>
        <v>578.16999999999996</v>
      </c>
      <c r="K127" s="25"/>
      <c r="L127" s="19">
        <f>SUM(L120:L126)</f>
        <v>53.5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124</v>
      </c>
      <c r="F128" s="43">
        <v>100</v>
      </c>
      <c r="G128" s="43">
        <v>1.36</v>
      </c>
      <c r="H128" s="43">
        <v>4.0999999999999996</v>
      </c>
      <c r="I128" s="43">
        <v>12.4</v>
      </c>
      <c r="J128" s="43">
        <v>95</v>
      </c>
      <c r="K128" s="44" t="s">
        <v>128</v>
      </c>
      <c r="L128" s="43">
        <v>7.5</v>
      </c>
    </row>
    <row r="129" spans="1:12" ht="25.5">
      <c r="A129" s="14"/>
      <c r="B129" s="15"/>
      <c r="C129" s="11"/>
      <c r="D129" s="7" t="s">
        <v>26</v>
      </c>
      <c r="E129" s="42" t="s">
        <v>125</v>
      </c>
      <c r="F129" s="43">
        <v>250</v>
      </c>
      <c r="G129" s="43">
        <v>6.2</v>
      </c>
      <c r="H129" s="43">
        <v>8.6999999999999993</v>
      </c>
      <c r="I129" s="43">
        <v>11.5</v>
      </c>
      <c r="J129" s="43">
        <v>158.4</v>
      </c>
      <c r="K129" s="44" t="s">
        <v>129</v>
      </c>
      <c r="L129" s="43">
        <v>8</v>
      </c>
    </row>
    <row r="130" spans="1:12" ht="15">
      <c r="A130" s="14"/>
      <c r="B130" s="15"/>
      <c r="C130" s="11"/>
      <c r="D130" s="7" t="s">
        <v>27</v>
      </c>
      <c r="E130" s="42" t="s">
        <v>126</v>
      </c>
      <c r="F130" s="43">
        <v>90</v>
      </c>
      <c r="G130" s="43">
        <v>12.3</v>
      </c>
      <c r="H130" s="43">
        <v>6.4</v>
      </c>
      <c r="I130" s="43">
        <v>8.4</v>
      </c>
      <c r="J130" s="43">
        <v>138.69999999999999</v>
      </c>
      <c r="K130" s="44" t="s">
        <v>130</v>
      </c>
      <c r="L130" s="43">
        <v>31.3</v>
      </c>
    </row>
    <row r="131" spans="1:12" ht="15">
      <c r="A131" s="14"/>
      <c r="B131" s="15"/>
      <c r="C131" s="11"/>
      <c r="D131" s="7" t="s">
        <v>28</v>
      </c>
      <c r="E131" s="42" t="s">
        <v>54</v>
      </c>
      <c r="F131" s="43">
        <v>200</v>
      </c>
      <c r="G131" s="43">
        <v>2.56</v>
      </c>
      <c r="H131" s="43">
        <v>5.6</v>
      </c>
      <c r="I131" s="43">
        <v>21.2</v>
      </c>
      <c r="J131" s="43">
        <v>230.45</v>
      </c>
      <c r="K131" s="44" t="s">
        <v>55</v>
      </c>
      <c r="L131" s="43">
        <v>6</v>
      </c>
    </row>
    <row r="132" spans="1:12" ht="15">
      <c r="A132" s="14"/>
      <c r="B132" s="15"/>
      <c r="C132" s="11"/>
      <c r="D132" s="7" t="s">
        <v>29</v>
      </c>
      <c r="E132" s="42" t="s">
        <v>102</v>
      </c>
      <c r="F132" s="43">
        <v>200</v>
      </c>
      <c r="G132" s="43">
        <v>5.2</v>
      </c>
      <c r="H132" s="43">
        <v>5</v>
      </c>
      <c r="I132" s="43">
        <v>22</v>
      </c>
      <c r="J132" s="43">
        <v>154</v>
      </c>
      <c r="K132" s="44"/>
      <c r="L132" s="43">
        <v>20.399999999999999</v>
      </c>
    </row>
    <row r="133" spans="1:12" ht="15">
      <c r="A133" s="14"/>
      <c r="B133" s="15"/>
      <c r="C133" s="11"/>
      <c r="D133" s="7" t="s">
        <v>30</v>
      </c>
      <c r="E133" s="42" t="s">
        <v>58</v>
      </c>
      <c r="F133" s="43">
        <v>50</v>
      </c>
      <c r="G133" s="43">
        <v>4</v>
      </c>
      <c r="H133" s="43">
        <v>0.5</v>
      </c>
      <c r="I133" s="43">
        <v>24.27</v>
      </c>
      <c r="J133" s="43">
        <v>121</v>
      </c>
      <c r="K133" s="44" t="s">
        <v>160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58</v>
      </c>
      <c r="F134" s="43">
        <v>40</v>
      </c>
      <c r="G134" s="43">
        <v>2.7</v>
      </c>
      <c r="H134" s="43">
        <v>0.4</v>
      </c>
      <c r="I134" s="43">
        <v>16.399999999999999</v>
      </c>
      <c r="J134" s="43">
        <v>80</v>
      </c>
      <c r="K134" s="44" t="s">
        <v>161</v>
      </c>
      <c r="L134" s="43">
        <v>2.08</v>
      </c>
    </row>
    <row r="135" spans="1:12" ht="15">
      <c r="A135" s="14"/>
      <c r="B135" s="15"/>
      <c r="C135" s="11"/>
      <c r="D135" s="6"/>
      <c r="E135" s="42" t="s">
        <v>148</v>
      </c>
      <c r="F135" s="43">
        <v>20</v>
      </c>
      <c r="G135" s="43">
        <v>1.5</v>
      </c>
      <c r="H135" s="43">
        <v>2.7</v>
      </c>
      <c r="I135" s="43">
        <v>13.6</v>
      </c>
      <c r="J135" s="43">
        <v>85</v>
      </c>
      <c r="K135" s="44"/>
      <c r="L135" s="43">
        <v>2.9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950</v>
      </c>
      <c r="G137" s="19">
        <f>SUM(G128:G136)</f>
        <v>35.82</v>
      </c>
      <c r="H137" s="19">
        <f>SUM(H128:H136)</f>
        <v>33.4</v>
      </c>
      <c r="I137" s="19">
        <f>SUM(I128:I136)</f>
        <v>129.76999999999998</v>
      </c>
      <c r="J137" s="19">
        <f>SUM(J128:J136)</f>
        <v>1062.55</v>
      </c>
      <c r="K137" s="25"/>
      <c r="L137" s="19">
        <f>SUM(L128:L136)</f>
        <v>80.679999999999993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1519</v>
      </c>
      <c r="G138" s="32">
        <f>G127+G137</f>
        <v>48.16</v>
      </c>
      <c r="H138" s="32">
        <f>H127+H137</f>
        <v>48.14</v>
      </c>
      <c r="I138" s="32">
        <f>I127+I137</f>
        <v>192.7</v>
      </c>
      <c r="J138" s="32">
        <f>J127+J137</f>
        <v>1640.7199999999998</v>
      </c>
      <c r="K138" s="32"/>
      <c r="L138" s="32">
        <f>L127+L137</f>
        <v>134.18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60</v>
      </c>
      <c r="F139" s="40">
        <v>200</v>
      </c>
      <c r="G139" s="40">
        <v>10.9</v>
      </c>
      <c r="H139" s="40">
        <v>8.3000000000000007</v>
      </c>
      <c r="I139" s="40">
        <v>3.5</v>
      </c>
      <c r="J139" s="40">
        <v>245</v>
      </c>
      <c r="K139" s="41" t="s">
        <v>63</v>
      </c>
      <c r="L139" s="40">
        <v>17.87</v>
      </c>
    </row>
    <row r="140" spans="1:12" ht="15">
      <c r="A140" s="23"/>
      <c r="B140" s="15"/>
      <c r="C140" s="11"/>
      <c r="D140" s="6" t="s">
        <v>25</v>
      </c>
      <c r="E140" s="42" t="s">
        <v>131</v>
      </c>
      <c r="F140" s="43">
        <v>60</v>
      </c>
      <c r="G140" s="43">
        <v>0.8</v>
      </c>
      <c r="H140" s="43">
        <v>3.1</v>
      </c>
      <c r="I140" s="43">
        <v>2.1</v>
      </c>
      <c r="J140" s="43">
        <v>37</v>
      </c>
      <c r="K140" s="44" t="s">
        <v>140</v>
      </c>
      <c r="L140" s="43">
        <v>7.15</v>
      </c>
    </row>
    <row r="141" spans="1:12" ht="15">
      <c r="A141" s="23"/>
      <c r="B141" s="15"/>
      <c r="C141" s="11"/>
      <c r="D141" s="7" t="s">
        <v>21</v>
      </c>
      <c r="E141" s="42" t="s">
        <v>150</v>
      </c>
      <c r="F141" s="43">
        <v>200</v>
      </c>
      <c r="G141" s="43">
        <v>0.2</v>
      </c>
      <c r="H141" s="43">
        <v>0.2</v>
      </c>
      <c r="I141" s="43">
        <v>22.3</v>
      </c>
      <c r="J141" s="43">
        <v>110</v>
      </c>
      <c r="K141" s="44" t="s">
        <v>135</v>
      </c>
      <c r="L141" s="43">
        <v>3.5</v>
      </c>
    </row>
    <row r="142" spans="1:12" ht="15.75" customHeight="1">
      <c r="A142" s="23"/>
      <c r="B142" s="15"/>
      <c r="C142" s="11"/>
      <c r="D142" s="7" t="s">
        <v>22</v>
      </c>
      <c r="E142" s="42" t="s">
        <v>43</v>
      </c>
      <c r="F142" s="43">
        <v>40</v>
      </c>
      <c r="G142" s="43">
        <v>3.2</v>
      </c>
      <c r="H142" s="43">
        <v>0.4</v>
      </c>
      <c r="I142" s="43">
        <v>19.5</v>
      </c>
      <c r="J142" s="43">
        <v>97</v>
      </c>
      <c r="K142" s="51" t="s">
        <v>48</v>
      </c>
      <c r="L142" s="43">
        <v>2.08</v>
      </c>
    </row>
    <row r="143" spans="1:12" ht="15">
      <c r="A143" s="23"/>
      <c r="B143" s="15"/>
      <c r="C143" s="11"/>
      <c r="D143" s="7" t="s">
        <v>23</v>
      </c>
      <c r="E143" s="42" t="s">
        <v>72</v>
      </c>
      <c r="F143" s="43">
        <v>111</v>
      </c>
      <c r="G143" s="43">
        <v>0.7</v>
      </c>
      <c r="H143" s="43">
        <v>0.8</v>
      </c>
      <c r="I143" s="43">
        <v>29</v>
      </c>
      <c r="J143" s="43">
        <v>29</v>
      </c>
      <c r="K143" s="44"/>
      <c r="L143" s="43">
        <v>19.98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611</v>
      </c>
      <c r="G146" s="19">
        <f>SUM(G139:G145)</f>
        <v>15.8</v>
      </c>
      <c r="H146" s="19">
        <f>SUM(H139:H145)</f>
        <v>12.8</v>
      </c>
      <c r="I146" s="19">
        <f>SUM(I139:I145)</f>
        <v>76.400000000000006</v>
      </c>
      <c r="J146" s="19">
        <f>SUM(J139:J145)</f>
        <v>518</v>
      </c>
      <c r="K146" s="25"/>
      <c r="L146" s="19">
        <f>SUM(L139:L145)</f>
        <v>50.58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175</v>
      </c>
      <c r="F147" s="43">
        <v>80</v>
      </c>
      <c r="G147" s="43">
        <v>1.33</v>
      </c>
      <c r="H147" s="43">
        <v>6</v>
      </c>
      <c r="I147" s="43">
        <v>8.51</v>
      </c>
      <c r="J147" s="43">
        <v>94.12</v>
      </c>
      <c r="K147" s="44" t="s">
        <v>133</v>
      </c>
      <c r="L147" s="43">
        <v>3.9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>
        <v>250</v>
      </c>
      <c r="G148" s="43">
        <v>3.06</v>
      </c>
      <c r="H148" s="43">
        <v>5.07</v>
      </c>
      <c r="I148" s="52">
        <v>10</v>
      </c>
      <c r="J148" s="43">
        <v>106.3</v>
      </c>
      <c r="K148" s="44" t="s">
        <v>134</v>
      </c>
      <c r="L148" s="43">
        <v>10</v>
      </c>
    </row>
    <row r="149" spans="1:12" ht="15">
      <c r="A149" s="23"/>
      <c r="B149" s="15"/>
      <c r="C149" s="11"/>
      <c r="D149" s="7" t="s">
        <v>27</v>
      </c>
      <c r="E149" s="42" t="s">
        <v>149</v>
      </c>
      <c r="F149" s="43">
        <v>110</v>
      </c>
      <c r="G149" s="43">
        <v>10.3</v>
      </c>
      <c r="H149" s="43">
        <v>5</v>
      </c>
      <c r="I149" s="43">
        <v>7</v>
      </c>
      <c r="J149" s="43">
        <v>146.19999999999999</v>
      </c>
      <c r="K149" s="44" t="s">
        <v>163</v>
      </c>
      <c r="L149" s="43">
        <v>18</v>
      </c>
    </row>
    <row r="150" spans="1:12" ht="15">
      <c r="A150" s="23"/>
      <c r="B150" s="15"/>
      <c r="C150" s="11"/>
      <c r="D150" s="7" t="s">
        <v>28</v>
      </c>
      <c r="E150" s="42" t="s">
        <v>155</v>
      </c>
      <c r="F150" s="43">
        <v>180</v>
      </c>
      <c r="G150" s="43">
        <v>4.2</v>
      </c>
      <c r="H150" s="43">
        <v>11.73</v>
      </c>
      <c r="I150" s="43">
        <v>6.8</v>
      </c>
      <c r="J150" s="43">
        <v>313.2</v>
      </c>
      <c r="K150" s="44" t="s">
        <v>111</v>
      </c>
      <c r="L150" s="43">
        <v>9</v>
      </c>
    </row>
    <row r="151" spans="1:12" ht="15">
      <c r="A151" s="23"/>
      <c r="B151" s="15"/>
      <c r="C151" s="11"/>
      <c r="D151" s="7" t="s">
        <v>29</v>
      </c>
      <c r="E151" s="42" t="s">
        <v>70</v>
      </c>
      <c r="F151" s="43">
        <v>200</v>
      </c>
      <c r="G151" s="43">
        <v>0.6</v>
      </c>
      <c r="H151" s="43">
        <v>0</v>
      </c>
      <c r="I151" s="43">
        <v>6</v>
      </c>
      <c r="J151" s="43">
        <v>88</v>
      </c>
      <c r="K151" s="44" t="s">
        <v>166</v>
      </c>
      <c r="L151" s="43">
        <v>9.6999999999999993</v>
      </c>
    </row>
    <row r="152" spans="1:12" ht="15">
      <c r="A152" s="23"/>
      <c r="B152" s="15"/>
      <c r="C152" s="11"/>
      <c r="D152" s="7" t="s">
        <v>30</v>
      </c>
      <c r="E152" s="42" t="s">
        <v>58</v>
      </c>
      <c r="F152" s="43">
        <v>50</v>
      </c>
      <c r="G152" s="43">
        <v>4</v>
      </c>
      <c r="H152" s="43">
        <v>0.5</v>
      </c>
      <c r="I152" s="43">
        <v>24.27</v>
      </c>
      <c r="J152" s="43">
        <v>121</v>
      </c>
      <c r="K152" s="44" t="s">
        <v>160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58</v>
      </c>
      <c r="F153" s="43">
        <v>40</v>
      </c>
      <c r="G153" s="43">
        <v>2.7</v>
      </c>
      <c r="H153" s="43">
        <v>0.4</v>
      </c>
      <c r="I153" s="43">
        <v>16.399999999999999</v>
      </c>
      <c r="J153" s="43">
        <v>80</v>
      </c>
      <c r="K153" s="44" t="s">
        <v>161</v>
      </c>
      <c r="L153" s="43">
        <v>2.08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910</v>
      </c>
      <c r="G156" s="19">
        <f>SUM(G147:G155)</f>
        <v>26.19</v>
      </c>
      <c r="H156" s="19">
        <f>SUM(H147:H155)</f>
        <v>28.7</v>
      </c>
      <c r="I156" s="19">
        <f>SUM(I147:I155)</f>
        <v>78.97999999999999</v>
      </c>
      <c r="J156" s="19">
        <f>SUM(J147:J155)</f>
        <v>948.81999999999994</v>
      </c>
      <c r="K156" s="25"/>
      <c r="L156" s="19">
        <f>SUM(L147:L155)</f>
        <v>55.179999999999993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1521</v>
      </c>
      <c r="G157" s="32">
        <f>G146+G156</f>
        <v>41.99</v>
      </c>
      <c r="H157" s="32">
        <f>H146+H156</f>
        <v>41.5</v>
      </c>
      <c r="I157" s="32">
        <f>I146+I156</f>
        <v>155.38</v>
      </c>
      <c r="J157" s="32">
        <f>J146+J156</f>
        <v>1466.82</v>
      </c>
      <c r="K157" s="32"/>
      <c r="L157" s="32">
        <f>L146+L156</f>
        <v>105.75999999999999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136</v>
      </c>
      <c r="F158" s="40">
        <v>200</v>
      </c>
      <c r="G158" s="40">
        <v>5.4</v>
      </c>
      <c r="H158" s="40">
        <v>4.5999999999999996</v>
      </c>
      <c r="I158" s="40">
        <v>16.2</v>
      </c>
      <c r="J158" s="40">
        <v>136.41</v>
      </c>
      <c r="K158" s="41" t="s">
        <v>137</v>
      </c>
      <c r="L158" s="40">
        <v>14.3</v>
      </c>
    </row>
    <row r="159" spans="1:12" ht="15">
      <c r="A159" s="23"/>
      <c r="B159" s="15"/>
      <c r="C159" s="11"/>
      <c r="D159" s="6"/>
      <c r="E159" s="42" t="s">
        <v>45</v>
      </c>
      <c r="F159" s="43">
        <v>18</v>
      </c>
      <c r="G159" s="43">
        <f>-M162</f>
        <v>0</v>
      </c>
      <c r="H159" s="43">
        <v>9.4</v>
      </c>
      <c r="I159" s="43">
        <v>0.13</v>
      </c>
      <c r="J159" s="43">
        <v>98</v>
      </c>
      <c r="K159" s="44" t="s">
        <v>46</v>
      </c>
      <c r="L159" s="43">
        <v>13.6</v>
      </c>
    </row>
    <row r="160" spans="1:12" ht="15">
      <c r="A160" s="23"/>
      <c r="B160" s="15"/>
      <c r="C160" s="11"/>
      <c r="D160" s="7" t="s">
        <v>21</v>
      </c>
      <c r="E160" s="42" t="s">
        <v>82</v>
      </c>
      <c r="F160" s="43">
        <v>200</v>
      </c>
      <c r="G160" s="43">
        <v>1.5</v>
      </c>
      <c r="H160" s="43">
        <v>2.2000000000000002</v>
      </c>
      <c r="I160" s="43">
        <v>23</v>
      </c>
      <c r="J160" s="43">
        <v>113.2</v>
      </c>
      <c r="K160" s="44" t="s">
        <v>92</v>
      </c>
      <c r="L160" s="43">
        <v>5.53</v>
      </c>
    </row>
    <row r="161" spans="1:12" ht="15">
      <c r="A161" s="23"/>
      <c r="B161" s="15"/>
      <c r="C161" s="11"/>
      <c r="D161" s="7" t="s">
        <v>22</v>
      </c>
      <c r="E161" s="42" t="s">
        <v>43</v>
      </c>
      <c r="F161" s="43">
        <v>40</v>
      </c>
      <c r="G161" s="43">
        <v>3.2</v>
      </c>
      <c r="H161" s="43">
        <v>0.4</v>
      </c>
      <c r="I161" s="43">
        <v>19.5</v>
      </c>
      <c r="J161" s="43">
        <v>97</v>
      </c>
      <c r="K161" s="51" t="s">
        <v>164</v>
      </c>
      <c r="L161" s="43">
        <v>2.08</v>
      </c>
    </row>
    <row r="162" spans="1:12" ht="15">
      <c r="A162" s="23"/>
      <c r="B162" s="15"/>
      <c r="C162" s="11"/>
      <c r="D162" s="7" t="s">
        <v>23</v>
      </c>
      <c r="E162" s="42" t="s">
        <v>62</v>
      </c>
      <c r="F162" s="43">
        <v>111</v>
      </c>
      <c r="G162" s="43">
        <v>1</v>
      </c>
      <c r="H162" s="43">
        <v>0.43</v>
      </c>
      <c r="I162" s="43">
        <v>11.5</v>
      </c>
      <c r="J162" s="43">
        <v>121.5</v>
      </c>
      <c r="K162" s="44"/>
      <c r="L162" s="43">
        <v>16.649999999999999</v>
      </c>
    </row>
    <row r="163" spans="1:12" ht="15">
      <c r="A163" s="23"/>
      <c r="B163" s="15"/>
      <c r="C163" s="11"/>
      <c r="D163" s="6"/>
      <c r="E163" s="42" t="s">
        <v>143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72.8</v>
      </c>
      <c r="K163" s="44" t="s">
        <v>65</v>
      </c>
      <c r="L163" s="43">
        <v>14.4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589</v>
      </c>
      <c r="G165" s="19">
        <f>SUM(G158:G164)</f>
        <v>15.700000000000001</v>
      </c>
      <c r="H165" s="19">
        <f>SUM(H158:H164)</f>
        <v>22.93</v>
      </c>
      <c r="I165" s="19">
        <f>SUM(I158:I164)</f>
        <v>70.33</v>
      </c>
      <c r="J165" s="19">
        <f>SUM(J158:J164)</f>
        <v>638.91</v>
      </c>
      <c r="K165" s="25"/>
      <c r="L165" s="19">
        <f>SUM(L158:L164)</f>
        <v>66.56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168</v>
      </c>
      <c r="F166" s="43">
        <v>80</v>
      </c>
      <c r="G166" s="43">
        <v>1</v>
      </c>
      <c r="H166" s="43">
        <v>3.1</v>
      </c>
      <c r="I166" s="43">
        <v>3.5</v>
      </c>
      <c r="J166" s="43">
        <v>47.4</v>
      </c>
      <c r="K166" s="44" t="s">
        <v>169</v>
      </c>
      <c r="L166" s="43">
        <v>8.5500000000000007</v>
      </c>
    </row>
    <row r="167" spans="1:12" ht="15">
      <c r="A167" s="23"/>
      <c r="B167" s="15"/>
      <c r="C167" s="11"/>
      <c r="D167" s="7" t="s">
        <v>26</v>
      </c>
      <c r="E167" s="42" t="s">
        <v>138</v>
      </c>
      <c r="F167" s="43">
        <v>250</v>
      </c>
      <c r="G167" s="43">
        <v>2.2999999999999998</v>
      </c>
      <c r="H167" s="43">
        <v>5.4</v>
      </c>
      <c r="I167" s="43">
        <v>17</v>
      </c>
      <c r="J167" s="43">
        <v>126</v>
      </c>
      <c r="K167" s="44" t="s">
        <v>139</v>
      </c>
      <c r="L167" s="43">
        <v>19</v>
      </c>
    </row>
    <row r="168" spans="1:12" ht="15">
      <c r="A168" s="23"/>
      <c r="B168" s="15"/>
      <c r="C168" s="11"/>
      <c r="D168" s="7" t="s">
        <v>27</v>
      </c>
      <c r="E168" s="42" t="s">
        <v>141</v>
      </c>
      <c r="F168" s="43">
        <v>110</v>
      </c>
      <c r="G168" s="43">
        <v>12.8</v>
      </c>
      <c r="H168" s="43">
        <v>6</v>
      </c>
      <c r="I168" s="43">
        <v>7</v>
      </c>
      <c r="J168" s="43">
        <v>135</v>
      </c>
      <c r="K168" s="44" t="s">
        <v>158</v>
      </c>
      <c r="L168" s="43"/>
    </row>
    <row r="169" spans="1:12" ht="15">
      <c r="A169" s="23"/>
      <c r="B169" s="15"/>
      <c r="C169" s="11"/>
      <c r="D169" s="7" t="s">
        <v>28</v>
      </c>
      <c r="E169" s="42" t="s">
        <v>74</v>
      </c>
      <c r="F169" s="43">
        <v>150</v>
      </c>
      <c r="G169" s="43">
        <v>2.52</v>
      </c>
      <c r="H169" s="43">
        <v>4.5199999999999996</v>
      </c>
      <c r="I169" s="43">
        <v>26.6</v>
      </c>
      <c r="J169" s="43">
        <v>168.45</v>
      </c>
      <c r="K169" s="44" t="s">
        <v>81</v>
      </c>
      <c r="L169" s="43">
        <v>3.5</v>
      </c>
    </row>
    <row r="170" spans="1:12" ht="15">
      <c r="A170" s="23"/>
      <c r="B170" s="15"/>
      <c r="C170" s="11"/>
      <c r="D170" s="7" t="s">
        <v>29</v>
      </c>
      <c r="E170" s="42" t="s">
        <v>106</v>
      </c>
      <c r="F170" s="43">
        <v>200</v>
      </c>
      <c r="G170" s="43">
        <v>0.6</v>
      </c>
      <c r="H170" s="43">
        <v>0</v>
      </c>
      <c r="I170" s="43">
        <v>6</v>
      </c>
      <c r="J170" s="43">
        <v>88</v>
      </c>
      <c r="K170" s="44" t="s">
        <v>166</v>
      </c>
      <c r="L170" s="43">
        <v>11.6</v>
      </c>
    </row>
    <row r="171" spans="1:12" ht="15">
      <c r="A171" s="23"/>
      <c r="B171" s="15"/>
      <c r="C171" s="11"/>
      <c r="D171" s="7" t="s">
        <v>30</v>
      </c>
      <c r="E171" s="42" t="s">
        <v>58</v>
      </c>
      <c r="F171" s="43">
        <v>50</v>
      </c>
      <c r="G171" s="43">
        <v>4</v>
      </c>
      <c r="H171" s="43">
        <v>0.5</v>
      </c>
      <c r="I171" s="43">
        <v>24.27</v>
      </c>
      <c r="J171" s="43">
        <v>121</v>
      </c>
      <c r="K171" s="44" t="s">
        <v>160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58</v>
      </c>
      <c r="F172" s="43">
        <v>40</v>
      </c>
      <c r="G172" s="43">
        <v>2.7</v>
      </c>
      <c r="H172" s="43">
        <v>0.4</v>
      </c>
      <c r="I172" s="43">
        <v>16.399999999999999</v>
      </c>
      <c r="J172" s="43">
        <v>80</v>
      </c>
      <c r="K172" s="44" t="s">
        <v>161</v>
      </c>
      <c r="L172" s="43">
        <v>2.08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880</v>
      </c>
      <c r="G175" s="19">
        <f>SUM(G166:G174)</f>
        <v>25.92</v>
      </c>
      <c r="H175" s="19">
        <f>SUM(H166:H174)</f>
        <v>19.919999999999998</v>
      </c>
      <c r="I175" s="19">
        <f>SUM(I166:I174)</f>
        <v>100.77000000000001</v>
      </c>
      <c r="J175" s="19">
        <f>SUM(J166:J174)</f>
        <v>765.84999999999991</v>
      </c>
      <c r="K175" s="25"/>
      <c r="L175" s="19">
        <f>SUM(L166:L174)</f>
        <v>47.23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1469</v>
      </c>
      <c r="G176" s="32">
        <f>G165+G175</f>
        <v>41.620000000000005</v>
      </c>
      <c r="H176" s="32">
        <f>H165+H175</f>
        <v>42.849999999999994</v>
      </c>
      <c r="I176" s="32">
        <f>I165+I175</f>
        <v>171.10000000000002</v>
      </c>
      <c r="J176" s="32">
        <f>J165+J175</f>
        <v>1404.7599999999998</v>
      </c>
      <c r="K176" s="32"/>
      <c r="L176" s="32">
        <f>L165+L175</f>
        <v>113.78999999999999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167</v>
      </c>
      <c r="F177" s="40">
        <v>200</v>
      </c>
      <c r="G177" s="40">
        <v>17</v>
      </c>
      <c r="H177" s="40">
        <v>10</v>
      </c>
      <c r="I177" s="40">
        <v>12</v>
      </c>
      <c r="J177" s="40">
        <v>180</v>
      </c>
      <c r="K177" s="41" t="s">
        <v>91</v>
      </c>
      <c r="L177" s="40">
        <v>35</v>
      </c>
    </row>
    <row r="178" spans="1:12" ht="15">
      <c r="A178" s="23"/>
      <c r="B178" s="15"/>
      <c r="C178" s="11"/>
      <c r="D178" s="6"/>
      <c r="E178" s="42" t="s">
        <v>146</v>
      </c>
      <c r="F178" s="43">
        <v>25</v>
      </c>
      <c r="G178" s="43">
        <v>0</v>
      </c>
      <c r="H178" s="43">
        <v>0</v>
      </c>
      <c r="I178" s="43">
        <v>15.2</v>
      </c>
      <c r="J178" s="43">
        <v>61</v>
      </c>
      <c r="K178" s="44"/>
      <c r="L178" s="43">
        <v>4.45</v>
      </c>
    </row>
    <row r="179" spans="1:12" ht="15">
      <c r="A179" s="23"/>
      <c r="B179" s="15"/>
      <c r="C179" s="11"/>
      <c r="D179" s="7" t="s">
        <v>21</v>
      </c>
      <c r="E179" s="42" t="s">
        <v>122</v>
      </c>
      <c r="F179" s="43">
        <v>200</v>
      </c>
      <c r="G179" s="43">
        <v>0.2</v>
      </c>
      <c r="H179" s="43">
        <v>0</v>
      </c>
      <c r="I179" s="43">
        <v>20</v>
      </c>
      <c r="J179" s="43">
        <v>28</v>
      </c>
      <c r="K179" s="44" t="s">
        <v>101</v>
      </c>
      <c r="L179" s="43">
        <v>1.3</v>
      </c>
    </row>
    <row r="180" spans="1:12" ht="15">
      <c r="A180" s="23"/>
      <c r="B180" s="15"/>
      <c r="C180" s="11"/>
      <c r="D180" s="7" t="s">
        <v>22</v>
      </c>
      <c r="E180" s="42" t="s">
        <v>43</v>
      </c>
      <c r="F180" s="43">
        <v>40</v>
      </c>
      <c r="G180" s="43">
        <v>3.2</v>
      </c>
      <c r="H180" s="43">
        <v>0.4</v>
      </c>
      <c r="I180" s="43">
        <v>19.5</v>
      </c>
      <c r="J180" s="43">
        <v>97</v>
      </c>
      <c r="K180" s="51" t="s">
        <v>48</v>
      </c>
      <c r="L180" s="43">
        <v>2.08</v>
      </c>
    </row>
    <row r="181" spans="1:12" ht="15">
      <c r="A181" s="23"/>
      <c r="B181" s="15"/>
      <c r="C181" s="11"/>
      <c r="D181" s="7" t="s">
        <v>23</v>
      </c>
      <c r="E181" s="42" t="s">
        <v>142</v>
      </c>
      <c r="F181" s="43">
        <v>111</v>
      </c>
      <c r="G181" s="43">
        <v>0</v>
      </c>
      <c r="H181" s="43">
        <v>0</v>
      </c>
      <c r="I181" s="43">
        <v>10.6</v>
      </c>
      <c r="J181" s="43">
        <v>43.4</v>
      </c>
      <c r="K181" s="44"/>
      <c r="L181" s="43">
        <v>13.88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576</v>
      </c>
      <c r="G184" s="19">
        <f>SUM(G177:G183)</f>
        <v>20.399999999999999</v>
      </c>
      <c r="H184" s="19">
        <f>SUM(H177:H183)</f>
        <v>10.4</v>
      </c>
      <c r="I184" s="19">
        <f>SUM(I177:I183)</f>
        <v>77.3</v>
      </c>
      <c r="J184" s="19">
        <f>SUM(J177:J183)</f>
        <v>409.4</v>
      </c>
      <c r="K184" s="25"/>
      <c r="L184" s="19">
        <f>SUM(L177:L183)</f>
        <v>56.71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178</v>
      </c>
      <c r="F185" s="43">
        <v>80</v>
      </c>
      <c r="G185" s="43">
        <v>1</v>
      </c>
      <c r="H185" s="43">
        <v>3.07</v>
      </c>
      <c r="I185" s="43">
        <v>3.1</v>
      </c>
      <c r="J185" s="43">
        <v>43</v>
      </c>
      <c r="K185" s="44" t="s">
        <v>179</v>
      </c>
      <c r="L185" s="43">
        <v>1.1000000000000001</v>
      </c>
    </row>
    <row r="186" spans="1:12" ht="15">
      <c r="A186" s="23"/>
      <c r="B186" s="15"/>
      <c r="C186" s="11"/>
      <c r="D186" s="7" t="s">
        <v>26</v>
      </c>
      <c r="E186" s="42" t="s">
        <v>156</v>
      </c>
      <c r="F186" s="43">
        <v>250</v>
      </c>
      <c r="G186" s="43">
        <v>2.1</v>
      </c>
      <c r="H186" s="43">
        <v>5.4</v>
      </c>
      <c r="I186" s="43">
        <v>12</v>
      </c>
      <c r="J186" s="43">
        <v>123</v>
      </c>
      <c r="K186" s="44" t="s">
        <v>157</v>
      </c>
      <c r="L186" s="43">
        <v>16.600000000000001</v>
      </c>
    </row>
    <row r="187" spans="1:12" ht="15">
      <c r="A187" s="23"/>
      <c r="B187" s="15"/>
      <c r="C187" s="11"/>
      <c r="D187" s="7" t="s">
        <v>27</v>
      </c>
      <c r="E187" s="42" t="s">
        <v>151</v>
      </c>
      <c r="F187" s="43">
        <v>250</v>
      </c>
      <c r="G187" s="43">
        <v>3.96</v>
      </c>
      <c r="H187" s="43">
        <v>19</v>
      </c>
      <c r="I187" s="43">
        <v>23</v>
      </c>
      <c r="J187" s="43">
        <v>257</v>
      </c>
      <c r="K187" s="44" t="s">
        <v>152</v>
      </c>
      <c r="L187" s="43">
        <v>60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70</v>
      </c>
      <c r="F189" s="43">
        <v>200</v>
      </c>
      <c r="G189" s="43">
        <v>0.6</v>
      </c>
      <c r="H189" s="43">
        <v>0</v>
      </c>
      <c r="I189" s="43">
        <v>6</v>
      </c>
      <c r="J189" s="43">
        <v>88</v>
      </c>
      <c r="K189" s="44" t="s">
        <v>165</v>
      </c>
      <c r="L189" s="43">
        <v>9.6999999999999993</v>
      </c>
    </row>
    <row r="190" spans="1:12" ht="15">
      <c r="A190" s="23"/>
      <c r="B190" s="15"/>
      <c r="C190" s="11"/>
      <c r="D190" s="7" t="s">
        <v>30</v>
      </c>
      <c r="E190" s="42" t="s">
        <v>58</v>
      </c>
      <c r="F190" s="43">
        <v>50</v>
      </c>
      <c r="G190" s="43">
        <v>4</v>
      </c>
      <c r="H190" s="43">
        <v>0.5</v>
      </c>
      <c r="I190" s="43">
        <v>24.27</v>
      </c>
      <c r="J190" s="43">
        <v>121</v>
      </c>
      <c r="K190" s="44" t="s">
        <v>160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58</v>
      </c>
      <c r="F191" s="43">
        <v>40</v>
      </c>
      <c r="G191" s="43">
        <v>2.7</v>
      </c>
      <c r="H191" s="43">
        <v>0.4</v>
      </c>
      <c r="I191" s="43">
        <v>16.399999999999999</v>
      </c>
      <c r="J191" s="43">
        <v>80</v>
      </c>
      <c r="K191" s="44" t="s">
        <v>161</v>
      </c>
      <c r="L191" s="43">
        <v>2.08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870</v>
      </c>
      <c r="G194" s="19">
        <f>SUM(G185:G193)</f>
        <v>14.36</v>
      </c>
      <c r="H194" s="19">
        <f>SUM(H185:H193)</f>
        <v>28.369999999999997</v>
      </c>
      <c r="I194" s="19">
        <f>SUM(I185:I193)</f>
        <v>84.77000000000001</v>
      </c>
      <c r="J194" s="19">
        <f>SUM(J185:J193)</f>
        <v>712</v>
      </c>
      <c r="K194" s="25"/>
      <c r="L194" s="19">
        <f>SUM(L185:L193)</f>
        <v>91.98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1446</v>
      </c>
      <c r="G195" s="32">
        <f>G184+G194</f>
        <v>34.76</v>
      </c>
      <c r="H195" s="32">
        <f>H184+H194</f>
        <v>38.769999999999996</v>
      </c>
      <c r="I195" s="32">
        <f>I184+I194</f>
        <v>162.07</v>
      </c>
      <c r="J195" s="32">
        <f>J184+J194</f>
        <v>1121.4000000000001</v>
      </c>
      <c r="K195" s="32"/>
      <c r="L195" s="32">
        <f>L184+L194</f>
        <v>148.69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1501.9</v>
      </c>
      <c r="G196" s="34">
        <f>(G24+G43+G62+G81+G100+G119+G138+G157+G176+G195)/(IF(G24=0,0,1)+IF(G43=0,0,1)+IF(G62=0,0,1)+IF(G81=0,0,1)+IF(G100=0,0,1)+IF(G119=0,0,1)+IF(G138=0,0,1)+IF(G157=0,0,1)+IF(G176=0,0,1)+IF(G195=0,0,1))</f>
        <v>46.325000000000003</v>
      </c>
      <c r="H196" s="34">
        <f>(H24+H43+H62+H81+H100+H119+H138+H157+H176+H195)/(IF(H24=0,0,1)+IF(H43=0,0,1)+IF(H62=0,0,1)+IF(H81=0,0,1)+IF(H100=0,0,1)+IF(H119=0,0,1)+IF(H138=0,0,1)+IF(H157=0,0,1)+IF(H176=0,0,1)+IF(H195=0,0,1))</f>
        <v>46.149999999999991</v>
      </c>
      <c r="I196" s="34">
        <f>(I24+I43+I62+I81+I100+I119+I138+I157+I176+I195)/(IF(I24=0,0,1)+IF(I43=0,0,1)+IF(I62=0,0,1)+IF(I81=0,0,1)+IF(I100=0,0,1)+IF(I119=0,0,1)+IF(I138=0,0,1)+IF(I157=0,0,1)+IF(I176=0,0,1)+IF(I195=0,0,1))</f>
        <v>194.55599999999998</v>
      </c>
      <c r="J196" s="34">
        <f>(J24+J43+J62+J81+J100+J119+J138+J157+J176+J195)/(IF(J24=0,0,1)+IF(J43=0,0,1)+IF(J62=0,0,1)+IF(J81=0,0,1)+IF(J100=0,0,1)+IF(J119=0,0,1)+IF(J138=0,0,1)+IF(J157=0,0,1)+IF(J176=0,0,1)+IF(J195=0,0,1))</f>
        <v>1459.453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134.64699999999999</v>
      </c>
    </row>
  </sheetData>
  <sheetProtection sheet="1" objects="1" scenarios="1"/>
  <mergeCells count="14">
    <mergeCell ref="C1:E1"/>
    <mergeCell ref="H1:K1"/>
    <mergeCell ref="H2:K2"/>
    <mergeCell ref="C43:D43"/>
    <mergeCell ref="C81:D81"/>
    <mergeCell ref="C100:D100"/>
    <mergeCell ref="C24:D24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2019-12-07T09:36:08Z</cp:lastPrinted>
  <dcterms:created xsi:type="dcterms:W3CDTF">2022-05-16T14:23:56Z</dcterms:created>
  <dcterms:modified xsi:type="dcterms:W3CDTF">2024-09-04T04:12:57Z</dcterms:modified>
</cp:coreProperties>
</file>